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PARA PUBLICAR\"/>
    </mc:Choice>
  </mc:AlternateContent>
  <xr:revisionPtr revIDLastSave="0" documentId="8_{28096D32-58D0-4667-9968-8E1F71FBC1F2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6c.Clasificación Funcional" sheetId="9" r:id="rId1"/>
    <sheet name="Hoja1" sheetId="14" state="hidden" r:id="rId2"/>
    <sheet name="fuente1" sheetId="13" state="hidden" r:id="rId3"/>
    <sheet name="BExRepositorySheet" sheetId="12" state="veryHidden" r:id="rId4"/>
  </sheets>
  <externalReferences>
    <externalReference r:id="rId5"/>
  </externalReferences>
  <definedNames>
    <definedName name="_xlnm.Print_Titles" localSheetId="0">'6c.Clasificación Funcional'!$2:$9</definedName>
  </definedNames>
  <calcPr calcId="181029"/>
  <fileRecoveryPr autoRecover="0"/>
</workbook>
</file>

<file path=xl/calcChain.xml><?xml version="1.0" encoding="utf-8"?>
<calcChain xmlns="http://schemas.openxmlformats.org/spreadsheetml/2006/main">
  <c r="F4" i="14" l="1"/>
  <c r="F5" i="14" s="1"/>
  <c r="E4" i="14"/>
  <c r="B10" i="14" l="1"/>
  <c r="E5" i="14"/>
</calcChain>
</file>

<file path=xl/sharedStrings.xml><?xml version="1.0" encoding="utf-8"?>
<sst xmlns="http://schemas.openxmlformats.org/spreadsheetml/2006/main" count="281" uniqueCount="114">
  <si>
    <t>(PESOS)</t>
  </si>
  <si>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</si>
  <si>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</si>
  <si>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</si>
  <si>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</si>
  <si>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</si>
  <si>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</si>
  <si>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</si>
  <si>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</si>
  <si>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</si>
  <si>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Clasificación Funcional (Finalidad y Función)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</si>
  <si>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</si>
  <si>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</si>
  <si>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</si>
  <si>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</si>
  <si>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</si>
  <si>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</si>
  <si>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</si>
  <si>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</si>
  <si>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</si>
  <si>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</si>
  <si>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</si>
  <si>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</si>
  <si>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</si>
  <si>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</si>
  <si>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</si>
  <si>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</si>
  <si>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</si>
  <si>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</si>
  <si>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</si>
  <si>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</si>
  <si>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</si>
  <si>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</si>
  <si>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</si>
  <si>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</si>
  <si>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</si>
  <si>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</si>
  <si>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</si>
  <si>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</si>
  <si>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GOBIERNO DEL ESTADO DE MICHOACÁN DE OCAMPO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</si>
  <si>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</si>
  <si>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</si>
  <si>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</si>
  <si>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</si>
  <si>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</si>
  <si>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</si>
  <si>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</si>
  <si>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</si>
  <si>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</si>
  <si>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</si>
  <si>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</si>
  <si>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</si>
  <si>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</si>
  <si>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</si>
  <si>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</si>
  <si>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</si>
  <si>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</si>
  <si>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</si>
  <si>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</si>
  <si>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</si>
  <si>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</si>
  <si>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</si>
  <si>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</si>
  <si>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</si>
  <si>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</si>
  <si>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</si>
  <si>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</si>
  <si>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</si>
  <si>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</si>
  <si>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</si>
  <si>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</si>
  <si>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</si>
  <si>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</si>
  <si>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</si>
  <si>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</si>
  <si>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</si>
  <si>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</si>
  <si>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</si>
  <si>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</si>
  <si>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</si>
  <si>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</si>
  <si>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</si>
  <si>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</si>
  <si>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</si>
  <si>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</si>
  <si>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</si>
  <si>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</si>
  <si>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</si>
  <si>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</si>
  <si>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</si>
  <si>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</si>
  <si>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</si>
  <si>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</si>
  <si>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</si>
  <si>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</si>
  <si>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</si>
  <si>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</si>
  <si>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</si>
  <si>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</si>
  <si>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</si>
  <si>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</si>
  <si>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</si>
  <si>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01-ENE..12-DIC</t>
  </si>
  <si>
    <t>20</t>
  </si>
  <si>
    <t>Del 1 de Enero al 31 de Diciembre del 2020</t>
  </si>
  <si>
    <t xml:space="preserve">I. Gasto No Etiquetado  </t>
  </si>
  <si>
    <t xml:space="preserve">A. Gobierno  </t>
  </si>
  <si>
    <t xml:space="preserve">B. Desarrollo Social </t>
  </si>
  <si>
    <t xml:space="preserve">C. Desarrollo Económico  </t>
  </si>
  <si>
    <t xml:space="preserve">D. Otras No Clasificadas en Funciones Anteriores </t>
  </si>
  <si>
    <t xml:space="preserve">II. Gasto Etiquetado  </t>
  </si>
  <si>
    <t xml:space="preserve">D. Otras No Clasificadas en Funciones Anteriores  </t>
  </si>
  <si>
    <t xml:space="preserve">III. Total de Egresos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</si>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</sst>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\ #,##0.00"/>
    <numFmt numFmtId="165" formatCode="#,##0.0000000"/>
    <numFmt numFmtId="166" formatCode="#,##0.0000000;\-\ #,##0.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9">
    <xf numFmtId="0" fontId="0" fillId="0" borderId="0"/>
    <xf numFmtId="0" fontId="5" fillId="0" borderId="0"/>
    <xf numFmtId="0" fontId="28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9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3" applyNumberFormat="0" applyAlignment="0" applyProtection="0"/>
    <xf numFmtId="0" fontId="17" fillId="3" borderId="18" applyNumberFormat="0" applyAlignment="0" applyProtection="0"/>
    <xf numFmtId="0" fontId="7" fillId="3" borderId="13" applyNumberFormat="0" applyAlignment="0" applyProtection="0"/>
    <xf numFmtId="0" fontId="9" fillId="0" borderId="15" applyNumberFormat="0" applyFill="0" applyAlignment="0" applyProtection="0"/>
    <xf numFmtId="0" fontId="8" fillId="4" borderId="14" applyNumberFormat="0" applyAlignment="0" applyProtection="0"/>
    <xf numFmtId="0" fontId="26" fillId="0" borderId="0" applyNumberFormat="0" applyFill="0" applyBorder="0" applyAlignment="0" applyProtection="0"/>
    <xf numFmtId="0" fontId="16" fillId="7" borderId="17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4" applyNumberFormat="0" applyFill="0" applyAlignment="0" applyProtection="0"/>
    <xf numFmtId="4" fontId="18" fillId="8" borderId="19" applyNumberFormat="0" applyProtection="0">
      <alignment vertical="center"/>
    </xf>
    <xf numFmtId="4" fontId="19" fillId="8" borderId="19" applyNumberFormat="0" applyProtection="0">
      <alignment vertical="center"/>
    </xf>
    <xf numFmtId="4" fontId="18" fillId="8" borderId="19" applyNumberFormat="0" applyProtection="0">
      <alignment horizontal="left" vertical="center" indent="1"/>
    </xf>
    <xf numFmtId="0" fontId="18" fillId="8" borderId="19" applyNumberFormat="0" applyProtection="0">
      <alignment horizontal="left" vertical="top" indent="1"/>
    </xf>
    <xf numFmtId="4" fontId="18" fillId="9" borderId="0" applyNumberFormat="0" applyProtection="0">
      <alignment horizontal="left" vertical="center" indent="1"/>
    </xf>
    <xf numFmtId="4" fontId="20" fillId="10" borderId="19" applyNumberFormat="0" applyProtection="0">
      <alignment horizontal="right" vertical="center"/>
    </xf>
    <xf numFmtId="4" fontId="20" fillId="11" borderId="19" applyNumberFormat="0" applyProtection="0">
      <alignment horizontal="right" vertical="center"/>
    </xf>
    <xf numFmtId="4" fontId="20" fillId="12" borderId="19" applyNumberFormat="0" applyProtection="0">
      <alignment horizontal="right" vertical="center"/>
    </xf>
    <xf numFmtId="4" fontId="20" fillId="13" borderId="19" applyNumberFormat="0" applyProtection="0">
      <alignment horizontal="right" vertical="center"/>
    </xf>
    <xf numFmtId="4" fontId="20" fillId="14" borderId="19" applyNumberFormat="0" applyProtection="0">
      <alignment horizontal="right" vertical="center"/>
    </xf>
    <xf numFmtId="4" fontId="20" fillId="15" borderId="19" applyNumberFormat="0" applyProtection="0">
      <alignment horizontal="right" vertical="center"/>
    </xf>
    <xf numFmtId="4" fontId="20" fillId="16" borderId="19" applyNumberFormat="0" applyProtection="0">
      <alignment horizontal="right" vertical="center"/>
    </xf>
    <xf numFmtId="4" fontId="20" fillId="17" borderId="19" applyNumberFormat="0" applyProtection="0">
      <alignment horizontal="right" vertical="center"/>
    </xf>
    <xf numFmtId="4" fontId="20" fillId="18" borderId="19" applyNumberFormat="0" applyProtection="0">
      <alignment horizontal="right" vertical="center"/>
    </xf>
    <xf numFmtId="4" fontId="18" fillId="19" borderId="20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0" fillId="9" borderId="19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5" fillId="21" borderId="19" applyNumberFormat="0" applyProtection="0">
      <alignment horizontal="left" vertical="center" indent="1"/>
    </xf>
    <xf numFmtId="0" fontId="15" fillId="21" borderId="19" applyNumberFormat="0" applyProtection="0">
      <alignment horizontal="left" vertical="top" indent="1"/>
    </xf>
    <xf numFmtId="0" fontId="15" fillId="9" borderId="19" applyNumberFormat="0" applyProtection="0">
      <alignment horizontal="left" vertical="center" indent="1"/>
    </xf>
    <xf numFmtId="0" fontId="15" fillId="9" borderId="19" applyNumberFormat="0" applyProtection="0">
      <alignment horizontal="left" vertical="top" indent="1"/>
    </xf>
    <xf numFmtId="0" fontId="15" fillId="22" borderId="19" applyNumberFormat="0" applyProtection="0">
      <alignment horizontal="left" vertical="center" indent="1"/>
    </xf>
    <xf numFmtId="0" fontId="15" fillId="22" borderId="19" applyNumberFormat="0" applyProtection="0">
      <alignment horizontal="left" vertical="top" indent="1"/>
    </xf>
    <xf numFmtId="0" fontId="15" fillId="20" borderId="19" applyNumberFormat="0" applyProtection="0">
      <alignment horizontal="left" vertical="center" indent="1"/>
    </xf>
    <xf numFmtId="0" fontId="15" fillId="20" borderId="19" applyNumberFormat="0" applyProtection="0">
      <alignment horizontal="left" vertical="top" indent="1"/>
    </xf>
    <xf numFmtId="0" fontId="15" fillId="23" borderId="21" applyNumberFormat="0">
      <protection locked="0"/>
    </xf>
    <xf numFmtId="4" fontId="20" fillId="24" borderId="19" applyNumberFormat="0" applyProtection="0">
      <alignment vertical="center"/>
    </xf>
    <xf numFmtId="4" fontId="22" fillId="24" borderId="19" applyNumberFormat="0" applyProtection="0">
      <alignment vertical="center"/>
    </xf>
    <xf numFmtId="4" fontId="20" fillId="24" borderId="19" applyNumberFormat="0" applyProtection="0">
      <alignment horizontal="left" vertical="center" indent="1"/>
    </xf>
    <xf numFmtId="0" fontId="20" fillId="24" borderId="19" applyNumberFormat="0" applyProtection="0">
      <alignment horizontal="left" vertical="top" indent="1"/>
    </xf>
    <xf numFmtId="4" fontId="20" fillId="20" borderId="19" applyNumberFormat="0" applyProtection="0">
      <alignment horizontal="right" vertical="center"/>
    </xf>
    <xf numFmtId="4" fontId="22" fillId="20" borderId="19" applyNumberFormat="0" applyProtection="0">
      <alignment horizontal="right" vertical="center"/>
    </xf>
    <xf numFmtId="4" fontId="20" fillId="9" borderId="19" applyNumberFormat="0" applyProtection="0">
      <alignment horizontal="left" vertical="center" indent="1"/>
    </xf>
    <xf numFmtId="0" fontId="20" fillId="9" borderId="19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19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" fillId="0" borderId="0"/>
    <xf numFmtId="0" fontId="15" fillId="7" borderId="17" applyNumberFormat="0" applyFont="0" applyAlignment="0" applyProtection="0"/>
    <xf numFmtId="0" fontId="1" fillId="0" borderId="0"/>
    <xf numFmtId="0" fontId="15" fillId="0" borderId="0"/>
    <xf numFmtId="0" fontId="28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9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3" applyNumberFormat="0" applyAlignment="0" applyProtection="0"/>
    <xf numFmtId="0" fontId="17" fillId="3" borderId="18" applyNumberFormat="0" applyAlignment="0" applyProtection="0"/>
    <xf numFmtId="0" fontId="7" fillId="3" borderId="13" applyNumberFormat="0" applyAlignment="0" applyProtection="0"/>
    <xf numFmtId="0" fontId="9" fillId="0" borderId="15" applyNumberFormat="0" applyFill="0" applyAlignment="0" applyProtection="0"/>
    <xf numFmtId="0" fontId="8" fillId="4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4" applyNumberFormat="0" applyFill="0" applyAlignment="0" applyProtection="0"/>
  </cellStyleXfs>
  <cellXfs count="60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0" fillId="0" borderId="0" xfId="0" quotePrefix="1" applyAlignment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/>
    </xf>
    <xf numFmtId="0" fontId="20" fillId="9" borderId="19" xfId="54" quotePrefix="1" applyNumberFormat="1">
      <alignment horizontal="left" vertical="center" indent="1"/>
    </xf>
    <xf numFmtId="4" fontId="20" fillId="20" borderId="19" xfId="52" applyNumberFormat="1">
      <alignment horizontal="right" vertical="center"/>
    </xf>
    <xf numFmtId="164" fontId="20" fillId="20" borderId="19" xfId="52" applyNumberFormat="1">
      <alignment horizontal="right" vertical="center"/>
    </xf>
    <xf numFmtId="0" fontId="18" fillId="8" borderId="19" xfId="21" quotePrefix="1" applyNumberFormat="1">
      <alignment horizontal="left" vertical="center" indent="1"/>
    </xf>
    <xf numFmtId="4" fontId="18" fillId="8" borderId="19" xfId="19" applyNumberFormat="1">
      <alignment vertical="center"/>
    </xf>
    <xf numFmtId="0" fontId="18" fillId="9" borderId="0" xfId="23" quotePrefix="1" applyNumberFormat="1" applyAlignment="1">
      <alignment horizontal="left" vertical="center" indent="1"/>
    </xf>
    <xf numFmtId="165" fontId="20" fillId="20" borderId="19" xfId="52" applyNumberFormat="1">
      <alignment horizontal="right" vertical="center"/>
    </xf>
    <xf numFmtId="166" fontId="20" fillId="20" borderId="19" xfId="52" applyNumberFormat="1">
      <alignment horizontal="right" vertical="center"/>
    </xf>
    <xf numFmtId="165" fontId="18" fillId="8" borderId="19" xfId="19" applyNumberFormat="1">
      <alignment vertical="center"/>
    </xf>
    <xf numFmtId="0" fontId="15" fillId="21" borderId="19" xfId="40" quotePrefix="1" applyAlignment="1">
      <alignment horizontal="left" vertical="top" wrapText="1" indent="1"/>
    </xf>
    <xf numFmtId="3" fontId="20" fillId="20" borderId="19" xfId="52" applyNumberFormat="1">
      <alignment horizontal="right" vertical="center"/>
    </xf>
    <xf numFmtId="3" fontId="18" fillId="8" borderId="19" xfId="19" applyNumberFormat="1">
      <alignment vertical="center"/>
    </xf>
    <xf numFmtId="0" fontId="15" fillId="0" borderId="0" xfId="62"/>
    <xf numFmtId="0" fontId="15" fillId="0" borderId="0" xfId="62" quotePrefix="1"/>
    <xf numFmtId="0" fontId="15" fillId="0" borderId="0" xfId="62" quotePrefix="1" applyAlignment="1"/>
    <xf numFmtId="0" fontId="0" fillId="0" borderId="0" xfId="0" applyAlignment="1">
      <alignment vertical="justify" wrapText="1"/>
    </xf>
    <xf numFmtId="0" fontId="3" fillId="0" borderId="5" xfId="0" applyFont="1" applyBorder="1" applyAlignment="1">
      <alignment horizontal="left" vertical="justify" wrapText="1"/>
    </xf>
    <xf numFmtId="0" fontId="3" fillId="0" borderId="9" xfId="0" applyFont="1" applyBorder="1" applyAlignment="1">
      <alignment horizontal="left" vertical="justify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/>
    </xf>
    <xf numFmtId="0" fontId="4" fillId="26" borderId="8" xfId="0" applyFont="1" applyFill="1" applyBorder="1" applyAlignment="1">
      <alignment horizontal="center" vertical="center"/>
    </xf>
    <xf numFmtId="0" fontId="4" fillId="26" borderId="9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/>
    </xf>
    <xf numFmtId="0" fontId="4" fillId="26" borderId="3" xfId="0" applyFont="1" applyFill="1" applyBorder="1" applyAlignment="1">
      <alignment horizontal="center" vertical="center"/>
    </xf>
  </cellXfs>
  <cellStyles count="79">
    <cellStyle name="Bueno" xfId="7" builtinId="26" customBuiltin="1"/>
    <cellStyle name="Bueno 2" xfId="68" xr:uid="{00000000-0005-0000-0000-000001000000}"/>
    <cellStyle name="Cálculo" xfId="12" builtinId="22" customBuiltin="1"/>
    <cellStyle name="Cálculo 2" xfId="73" xr:uid="{00000000-0005-0000-0000-000003000000}"/>
    <cellStyle name="Celda de comprobación" xfId="14" builtinId="23" customBuiltin="1"/>
    <cellStyle name="Celda de comprobación 2" xfId="75" xr:uid="{00000000-0005-0000-0000-000005000000}"/>
    <cellStyle name="Celda vinculada" xfId="13" builtinId="24" customBuiltin="1"/>
    <cellStyle name="Celda vinculada 2" xfId="74" xr:uid="{00000000-0005-0000-0000-000007000000}"/>
    <cellStyle name="Encabezado 1" xfId="3" builtinId="16" customBuiltin="1"/>
    <cellStyle name="Encabezado 1 2" xfId="64" xr:uid="{00000000-0005-0000-0000-000009000000}"/>
    <cellStyle name="Encabezado 4" xfId="6" builtinId="19" customBuiltin="1"/>
    <cellStyle name="Encabezado 4 2" xfId="67" xr:uid="{00000000-0005-0000-0000-00000B000000}"/>
    <cellStyle name="Entrada" xfId="10" builtinId="20" customBuiltin="1"/>
    <cellStyle name="Entrada 2" xfId="71" xr:uid="{00000000-0005-0000-0000-00000D000000}"/>
    <cellStyle name="Incorrecto" xfId="8" builtinId="27" customBuiltin="1"/>
    <cellStyle name="Incorrecto 2" xfId="69" xr:uid="{00000000-0005-0000-0000-00000F000000}"/>
    <cellStyle name="Neutral" xfId="9" builtinId="28" customBuiltin="1"/>
    <cellStyle name="Neutral 2" xfId="70" xr:uid="{00000000-0005-0000-0000-000011000000}"/>
    <cellStyle name="Normal" xfId="0" builtinId="0" customBuiltin="1"/>
    <cellStyle name="Normal 2" xfId="62" xr:uid="{00000000-0005-0000-0000-000013000000}"/>
    <cellStyle name="Normal 3" xfId="61" xr:uid="{00000000-0005-0000-0000-000014000000}"/>
    <cellStyle name="Normal 4" xfId="1" xr:uid="{00000000-0005-0000-0000-000015000000}"/>
    <cellStyle name="Normal 4 2" xfId="59" xr:uid="{00000000-0005-0000-0000-000016000000}"/>
    <cellStyle name="Notas" xfId="16" builtinId="10" customBuiltin="1"/>
    <cellStyle name="Notas 2" xfId="60" xr:uid="{00000000-0005-0000-0000-000018000000}"/>
    <cellStyle name="Salida" xfId="11" builtinId="21" customBuiltin="1"/>
    <cellStyle name="Salida 2" xfId="72" xr:uid="{00000000-0005-0000-0000-00001A000000}"/>
    <cellStyle name="SAPBEXaggData" xfId="19" xr:uid="{00000000-0005-0000-0000-00001B000000}"/>
    <cellStyle name="SAPBEXaggDataEmph" xfId="20" xr:uid="{00000000-0005-0000-0000-00001C000000}"/>
    <cellStyle name="SAPBEXaggItem" xfId="21" xr:uid="{00000000-0005-0000-0000-00001D000000}"/>
    <cellStyle name="SAPBEXaggItemX" xfId="22" xr:uid="{00000000-0005-0000-0000-00001E000000}"/>
    <cellStyle name="SAPBEXchaText" xfId="23" xr:uid="{00000000-0005-0000-0000-00001F000000}"/>
    <cellStyle name="SAPBEXexcBad7" xfId="24" xr:uid="{00000000-0005-0000-0000-000020000000}"/>
    <cellStyle name="SAPBEXexcBad8" xfId="25" xr:uid="{00000000-0005-0000-0000-000021000000}"/>
    <cellStyle name="SAPBEXexcBad9" xfId="26" xr:uid="{00000000-0005-0000-0000-000022000000}"/>
    <cellStyle name="SAPBEXexcCritical4" xfId="27" xr:uid="{00000000-0005-0000-0000-000023000000}"/>
    <cellStyle name="SAPBEXexcCritical5" xfId="28" xr:uid="{00000000-0005-0000-0000-000024000000}"/>
    <cellStyle name="SAPBEXexcCritical6" xfId="29" xr:uid="{00000000-0005-0000-0000-000025000000}"/>
    <cellStyle name="SAPBEXexcGood1" xfId="30" xr:uid="{00000000-0005-0000-0000-000026000000}"/>
    <cellStyle name="SAPBEXexcGood2" xfId="31" xr:uid="{00000000-0005-0000-0000-000027000000}"/>
    <cellStyle name="SAPBEXexcGood3" xfId="32" xr:uid="{00000000-0005-0000-0000-000028000000}"/>
    <cellStyle name="SAPBEXfilterDrill" xfId="33" xr:uid="{00000000-0005-0000-0000-000029000000}"/>
    <cellStyle name="SAPBEXfilterItem" xfId="34" xr:uid="{00000000-0005-0000-0000-00002A000000}"/>
    <cellStyle name="SAPBEXfilterText" xfId="35" xr:uid="{00000000-0005-0000-0000-00002B000000}"/>
    <cellStyle name="SAPBEXformats" xfId="36" xr:uid="{00000000-0005-0000-0000-00002C000000}"/>
    <cellStyle name="SAPBEXheaderItem" xfId="37" xr:uid="{00000000-0005-0000-0000-00002D000000}"/>
    <cellStyle name="SAPBEXheaderText" xfId="38" xr:uid="{00000000-0005-0000-0000-00002E000000}"/>
    <cellStyle name="SAPBEXHLevel0" xfId="39" xr:uid="{00000000-0005-0000-0000-00002F000000}"/>
    <cellStyle name="SAPBEXHLevel0X" xfId="40" xr:uid="{00000000-0005-0000-0000-000030000000}"/>
    <cellStyle name="SAPBEXHLevel1" xfId="41" xr:uid="{00000000-0005-0000-0000-000031000000}"/>
    <cellStyle name="SAPBEXHLevel1X" xfId="42" xr:uid="{00000000-0005-0000-0000-000032000000}"/>
    <cellStyle name="SAPBEXHLevel2" xfId="43" xr:uid="{00000000-0005-0000-0000-000033000000}"/>
    <cellStyle name="SAPBEXHLevel2X" xfId="44" xr:uid="{00000000-0005-0000-0000-000034000000}"/>
    <cellStyle name="SAPBEXHLevel3" xfId="45" xr:uid="{00000000-0005-0000-0000-000035000000}"/>
    <cellStyle name="SAPBEXHLevel3X" xfId="46" xr:uid="{00000000-0005-0000-0000-000036000000}"/>
    <cellStyle name="SAPBEXinputData" xfId="47" xr:uid="{00000000-0005-0000-0000-000037000000}"/>
    <cellStyle name="SAPBEXresData" xfId="48" xr:uid="{00000000-0005-0000-0000-000038000000}"/>
    <cellStyle name="SAPBEXresDataEmph" xfId="49" xr:uid="{00000000-0005-0000-0000-000039000000}"/>
    <cellStyle name="SAPBEXresItem" xfId="50" xr:uid="{00000000-0005-0000-0000-00003A000000}"/>
    <cellStyle name="SAPBEXresItemX" xfId="51" xr:uid="{00000000-0005-0000-0000-00003B000000}"/>
    <cellStyle name="SAPBEXstdData" xfId="52" xr:uid="{00000000-0005-0000-0000-00003C000000}"/>
    <cellStyle name="SAPBEXstdDataEmph" xfId="53" xr:uid="{00000000-0005-0000-0000-00003D000000}"/>
    <cellStyle name="SAPBEXstdItem" xfId="54" xr:uid="{00000000-0005-0000-0000-00003E000000}"/>
    <cellStyle name="SAPBEXstdItemX" xfId="55" xr:uid="{00000000-0005-0000-0000-00003F000000}"/>
    <cellStyle name="SAPBEXtitle" xfId="56" xr:uid="{00000000-0005-0000-0000-000040000000}"/>
    <cellStyle name="SAPBEXundefined" xfId="57" xr:uid="{00000000-0005-0000-0000-000041000000}"/>
    <cellStyle name="Sheet Title" xfId="58" xr:uid="{00000000-0005-0000-0000-000042000000}"/>
    <cellStyle name="Texto de advertencia" xfId="15" builtinId="11" customBuiltin="1"/>
    <cellStyle name="Texto de advertencia 2" xfId="76" xr:uid="{00000000-0005-0000-0000-000044000000}"/>
    <cellStyle name="Texto explicativo" xfId="17" builtinId="53" customBuiltin="1"/>
    <cellStyle name="Texto explicativo 2" xfId="77" xr:uid="{00000000-0005-0000-0000-000046000000}"/>
    <cellStyle name="Título" xfId="2" builtinId="15" customBuiltin="1"/>
    <cellStyle name="Título 2" xfId="4" builtinId="17" customBuiltin="1"/>
    <cellStyle name="Título 2 2" xfId="65" xr:uid="{00000000-0005-0000-0000-000049000000}"/>
    <cellStyle name="Título 3" xfId="5" builtinId="18" customBuiltin="1"/>
    <cellStyle name="Título 3 2" xfId="66" xr:uid="{00000000-0005-0000-0000-00004B000000}"/>
    <cellStyle name="Título 4" xfId="63" xr:uid="{00000000-0005-0000-0000-00004C000000}"/>
    <cellStyle name="Total" xfId="18" builtinId="25" customBuiltin="1"/>
    <cellStyle name="Total 2" xfId="78" xr:uid="{00000000-0005-0000-0000-00004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682625</xdr:colOff>
      <xdr:row>0</xdr:row>
      <xdr:rowOff>0</xdr:rowOff>
    </xdr:to>
    <xdr:pic macro="[1]!DesignIconClicked">
      <xdr:nvPicPr>
        <xdr:cNvPr id="3" name="BExS3QF7W573VOWK8S857K1LTPOH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1463675</xdr:colOff>
      <xdr:row>0</xdr:row>
      <xdr:rowOff>0</xdr:rowOff>
    </xdr:to>
    <xdr:pic macro="[1]!DesignIconClicked">
      <xdr:nvPicPr>
        <xdr:cNvPr id="6" name="BEx93YSLKH282GNBTTQMJACM7600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W9SZ6ZBL5WD5LPE4RAMT3VTZ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KS2W7784XJT41NLG3OUMBV2AB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735012</xdr:colOff>
      <xdr:row>48</xdr:row>
      <xdr:rowOff>82550</xdr:rowOff>
    </xdr:to>
    <xdr:pic macro="[1]!DesignIconClicked">
      <xdr:nvPicPr>
        <xdr:cNvPr id="3" name="BEx1Q4LERT6C6RIKF4P6NBUE6DP5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075" cy="8083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VZ1BDBFNDSC0LD59X2E729O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IM6DFMHDOE2ODAWKLAUY8KT1W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ZV316O6VGEYRD8MZYSH1SKMPZ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Y4ABAJNHQIKWANTIEJ09ZG46W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8" name="BExBAKN80X6VXB77ADJYVQJKYY2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10" name="BExB5B2ZDZLBOQ399YGQERVD6PO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IJHVCYHAE9VSS500VJAOV3VDP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H3HUZ3LNZJ1RG8XEIVS4B9UZZ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KUD0GQN59GSUIKLSVH1GT7AY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U4A8MFRZAOX5A5T9MPV5W234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O93NNWUMRBG6K5J1Y93REYD2H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7FQ8G0ZUO5ARQTUHNHUJTIWYU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ESPV1TD2E2PQCCJPL23KJ979I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OGX2O585RBGONQZKUYV2TCPB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22" name="BEx1U8HVTJ64EU874MKH0J1IF8XI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23" name="BExKLI4QGASRA5T0WIKY4JFGPHGD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24" name="BEx5GP9E96FAY3L1T2B84M00X6P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26" name="BExS69OL43DBZLQWOSBB026W6W8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 macro="[1]!DesignIconClicked">
      <xdr:nvPicPr>
        <xdr:cNvPr id="27" name="BExQBVN1A9460ZXRHHR97WVK6RGX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 macro="[1]!DesignIconClicked">
      <xdr:nvPicPr>
        <xdr:cNvPr id="28" name="BExUES5VRX1O5UXL6FK90S98RBSB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7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0.85546875" customWidth="1"/>
    <col min="2" max="2" width="4.7109375" customWidth="1"/>
    <col min="3" max="3" width="46.5703125" style="28" customWidth="1"/>
    <col min="4" max="4" width="20.5703125" bestFit="1" customWidth="1"/>
    <col min="5" max="5" width="20" bestFit="1" customWidth="1"/>
    <col min="6" max="7" width="20.85546875" bestFit="1" customWidth="1"/>
    <col min="8" max="8" width="20.5703125" bestFit="1" customWidth="1"/>
    <col min="9" max="9" width="19.28515625" bestFit="1" customWidth="1"/>
    <col min="10" max="10" width="0.85546875" customWidth="1"/>
  </cols>
  <sheetData>
    <row r="1" spans="2:9" ht="6" customHeight="1" thickBot="1" x14ac:dyDescent="0.25">
      <c r="B1" s="8"/>
      <c r="E1" s="8"/>
    </row>
    <row r="2" spans="2:9" ht="20.25" x14ac:dyDescent="0.2">
      <c r="B2" s="46" t="s">
        <v>39</v>
      </c>
      <c r="C2" s="47"/>
      <c r="D2" s="47"/>
      <c r="E2" s="47"/>
      <c r="F2" s="47"/>
      <c r="G2" s="47"/>
      <c r="H2" s="47"/>
      <c r="I2" s="48"/>
    </row>
    <row r="3" spans="2:9" ht="15" x14ac:dyDescent="0.2">
      <c r="B3" s="49" t="s">
        <v>5</v>
      </c>
      <c r="C3" s="50"/>
      <c r="D3" s="50"/>
      <c r="E3" s="50"/>
      <c r="F3" s="50"/>
      <c r="G3" s="50"/>
      <c r="H3" s="50"/>
      <c r="I3" s="51"/>
    </row>
    <row r="4" spans="2:9" ht="15" x14ac:dyDescent="0.2">
      <c r="B4" s="49" t="s">
        <v>10</v>
      </c>
      <c r="C4" s="50"/>
      <c r="D4" s="50"/>
      <c r="E4" s="50"/>
      <c r="F4" s="50"/>
      <c r="G4" s="50"/>
      <c r="H4" s="50"/>
      <c r="I4" s="51"/>
    </row>
    <row r="5" spans="2:9" ht="13.5" thickBot="1" x14ac:dyDescent="0.25">
      <c r="B5" s="37" t="s">
        <v>104</v>
      </c>
      <c r="C5" s="52"/>
      <c r="D5" s="52"/>
      <c r="E5" s="52"/>
      <c r="F5" s="52"/>
      <c r="G5" s="52"/>
      <c r="H5" s="52"/>
      <c r="I5" s="53"/>
    </row>
    <row r="6" spans="2:9" x14ac:dyDescent="0.2">
      <c r="B6" s="57" t="s">
        <v>113</v>
      </c>
      <c r="C6" s="58"/>
      <c r="D6" s="58"/>
      <c r="E6" s="58"/>
      <c r="F6" s="58"/>
      <c r="G6" s="58"/>
      <c r="H6" s="58"/>
      <c r="I6" s="59"/>
    </row>
    <row r="7" spans="2:9" ht="13.5" thickBot="1" x14ac:dyDescent="0.25">
      <c r="B7" s="54" t="s">
        <v>0</v>
      </c>
      <c r="C7" s="55"/>
      <c r="D7" s="55"/>
      <c r="E7" s="55"/>
      <c r="F7" s="55"/>
      <c r="G7" s="55"/>
      <c r="H7" s="55"/>
      <c r="I7" s="56"/>
    </row>
    <row r="8" spans="2:9" ht="13.5" thickBot="1" x14ac:dyDescent="0.25">
      <c r="B8" s="37" t="s">
        <v>1</v>
      </c>
      <c r="C8" s="38"/>
      <c r="D8" s="41" t="s">
        <v>6</v>
      </c>
      <c r="E8" s="42"/>
      <c r="F8" s="42"/>
      <c r="G8" s="42"/>
      <c r="H8" s="43"/>
      <c r="I8" s="44" t="s">
        <v>7</v>
      </c>
    </row>
    <row r="9" spans="2:9" ht="24.75" thickBot="1" x14ac:dyDescent="0.25">
      <c r="B9" s="39"/>
      <c r="C9" s="40"/>
      <c r="D9" s="9" t="s">
        <v>2</v>
      </c>
      <c r="E9" s="10" t="s">
        <v>8</v>
      </c>
      <c r="F9" s="10" t="s">
        <v>9</v>
      </c>
      <c r="G9" s="10" t="s">
        <v>3</v>
      </c>
      <c r="H9" s="10" t="s">
        <v>4</v>
      </c>
      <c r="I9" s="45"/>
    </row>
    <row r="10" spans="2:9" x14ac:dyDescent="0.2">
      <c r="B10" s="33"/>
      <c r="C10" s="34"/>
      <c r="D10" s="1"/>
      <c r="E10" s="1"/>
      <c r="F10" s="1"/>
      <c r="G10" s="1"/>
      <c r="H10" s="1"/>
      <c r="I10" s="1"/>
    </row>
    <row r="11" spans="2:9" x14ac:dyDescent="0.2">
      <c r="B11" s="35" t="s">
        <v>105</v>
      </c>
      <c r="C11" s="36"/>
      <c r="D11" s="5">
        <v>36178740250</v>
      </c>
      <c r="E11" s="11">
        <v>1856422957.3200006</v>
      </c>
      <c r="F11" s="11">
        <v>38035163207.320007</v>
      </c>
      <c r="G11" s="11">
        <v>34402046494.410004</v>
      </c>
      <c r="H11" s="11">
        <v>29353217424.440002</v>
      </c>
      <c r="I11" s="5">
        <v>3633116712.9100003</v>
      </c>
    </row>
    <row r="12" spans="2:9" x14ac:dyDescent="0.2">
      <c r="B12" s="31" t="s">
        <v>106</v>
      </c>
      <c r="C12" s="32"/>
      <c r="D12" s="5">
        <v>16537920884</v>
      </c>
      <c r="E12" s="11">
        <v>-173784755.3499999</v>
      </c>
      <c r="F12" s="11">
        <v>16364136128.65</v>
      </c>
      <c r="G12" s="11">
        <v>14213307470.030001</v>
      </c>
      <c r="H12" s="11">
        <v>11883837935.16</v>
      </c>
      <c r="I12" s="5">
        <v>2150828658.6199999</v>
      </c>
    </row>
    <row r="13" spans="2:9" x14ac:dyDescent="0.2">
      <c r="B13" s="2"/>
      <c r="C13" s="29" t="s">
        <v>11</v>
      </c>
      <c r="D13" s="12">
        <v>951528732</v>
      </c>
      <c r="E13" s="12">
        <v>-3</v>
      </c>
      <c r="F13" s="12">
        <v>951528729</v>
      </c>
      <c r="G13" s="12">
        <v>951528696</v>
      </c>
      <c r="H13" s="12">
        <v>951528696</v>
      </c>
      <c r="I13" s="6">
        <v>33</v>
      </c>
    </row>
    <row r="14" spans="2:9" x14ac:dyDescent="0.2">
      <c r="B14" s="2"/>
      <c r="C14" s="29" t="s">
        <v>12</v>
      </c>
      <c r="D14" s="12">
        <v>4437545240</v>
      </c>
      <c r="E14" s="12">
        <v>-196019980.37</v>
      </c>
      <c r="F14" s="12">
        <v>4241525259.6300001</v>
      </c>
      <c r="G14" s="12">
        <v>4239939937.0999999</v>
      </c>
      <c r="H14" s="12">
        <v>3575226698.9200001</v>
      </c>
      <c r="I14" s="12">
        <v>1585322.5300002098</v>
      </c>
    </row>
    <row r="15" spans="2:9" x14ac:dyDescent="0.2">
      <c r="B15" s="2"/>
      <c r="C15" s="29" t="s">
        <v>13</v>
      </c>
      <c r="D15" s="12">
        <v>5918496310</v>
      </c>
      <c r="E15" s="12">
        <v>-2176170664.79</v>
      </c>
      <c r="F15" s="12">
        <v>3742325645.21</v>
      </c>
      <c r="G15" s="12">
        <v>1620693696.75</v>
      </c>
      <c r="H15" s="12">
        <v>1196456414.28</v>
      </c>
      <c r="I15" s="12">
        <v>2121631948.46</v>
      </c>
    </row>
    <row r="16" spans="2:9" x14ac:dyDescent="0.2">
      <c r="B16" s="2"/>
      <c r="C16" s="29" t="s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2:9" x14ac:dyDescent="0.2">
      <c r="B17" s="2"/>
      <c r="C17" s="29" t="s">
        <v>15</v>
      </c>
      <c r="D17" s="12">
        <v>608736073</v>
      </c>
      <c r="E17" s="12">
        <v>1826120260.5599999</v>
      </c>
      <c r="F17" s="12">
        <v>2434856333.5599999</v>
      </c>
      <c r="G17" s="12">
        <v>2423220840.6500001</v>
      </c>
      <c r="H17" s="12">
        <v>2121169732.4400001</v>
      </c>
      <c r="I17" s="12">
        <v>11635492.909999847</v>
      </c>
    </row>
    <row r="18" spans="2:9" x14ac:dyDescent="0.2">
      <c r="B18" s="2"/>
      <c r="C18" s="29" t="s">
        <v>16</v>
      </c>
      <c r="D18" s="12">
        <v>96936420</v>
      </c>
      <c r="E18" s="12">
        <v>-16604164.65</v>
      </c>
      <c r="F18" s="12">
        <v>80332255.349999994</v>
      </c>
      <c r="G18" s="12">
        <v>80332255.349999994</v>
      </c>
      <c r="H18" s="12">
        <v>58521292.240000002</v>
      </c>
      <c r="I18" s="12">
        <v>0</v>
      </c>
    </row>
    <row r="19" spans="2:9" x14ac:dyDescent="0.2">
      <c r="B19" s="2"/>
      <c r="C19" s="29" t="s">
        <v>17</v>
      </c>
      <c r="D19" s="12">
        <v>3667008217</v>
      </c>
      <c r="E19" s="12">
        <v>571775567.65999997</v>
      </c>
      <c r="F19" s="12">
        <v>4238783784.6599998</v>
      </c>
      <c r="G19" s="12">
        <v>4237495038.0799999</v>
      </c>
      <c r="H19" s="12">
        <v>3457445453.8000002</v>
      </c>
      <c r="I19" s="12">
        <v>1288746.5799999237</v>
      </c>
    </row>
    <row r="20" spans="2:9" x14ac:dyDescent="0.2">
      <c r="B20" s="2"/>
      <c r="C20" s="29" t="s">
        <v>18</v>
      </c>
      <c r="D20" s="12">
        <v>857669892</v>
      </c>
      <c r="E20" s="12">
        <v>-182885770.75999999</v>
      </c>
      <c r="F20" s="12">
        <v>674784121.24000001</v>
      </c>
      <c r="G20" s="12">
        <v>660097006.10000002</v>
      </c>
      <c r="H20" s="12">
        <v>523489647.48000002</v>
      </c>
      <c r="I20" s="12">
        <v>14687115.139999986</v>
      </c>
    </row>
    <row r="21" spans="2:9" x14ac:dyDescent="0.2">
      <c r="B21" s="2"/>
      <c r="C21" s="29"/>
      <c r="D21" s="6"/>
      <c r="E21" s="12"/>
      <c r="F21" s="12"/>
      <c r="G21" s="12"/>
      <c r="H21" s="12"/>
      <c r="I21" s="7"/>
    </row>
    <row r="22" spans="2:9" x14ac:dyDescent="0.2">
      <c r="B22" s="31" t="s">
        <v>107</v>
      </c>
      <c r="C22" s="32"/>
      <c r="D22" s="5">
        <v>8805444181</v>
      </c>
      <c r="E22" s="11">
        <v>2889994410.5000005</v>
      </c>
      <c r="F22" s="11">
        <v>11695438591.500008</v>
      </c>
      <c r="G22" s="11">
        <v>11230745492.439999</v>
      </c>
      <c r="H22" s="11">
        <v>9048989254.0199986</v>
      </c>
      <c r="I22" s="5">
        <v>464693099.05999976</v>
      </c>
    </row>
    <row r="23" spans="2:9" x14ac:dyDescent="0.2">
      <c r="B23" s="2"/>
      <c r="C23" s="29" t="s">
        <v>19</v>
      </c>
      <c r="D23" s="12">
        <v>289153907</v>
      </c>
      <c r="E23" s="12">
        <v>-77762940.810000002</v>
      </c>
      <c r="F23" s="12">
        <v>211390966.19</v>
      </c>
      <c r="G23" s="12">
        <v>211390966.19</v>
      </c>
      <c r="H23" s="12">
        <v>142367970.87</v>
      </c>
      <c r="I23" s="12">
        <v>0</v>
      </c>
    </row>
    <row r="24" spans="2:9" x14ac:dyDescent="0.2">
      <c r="B24" s="2"/>
      <c r="C24" s="29" t="s">
        <v>20</v>
      </c>
      <c r="D24" s="12">
        <v>120166378</v>
      </c>
      <c r="E24" s="12">
        <v>166716412.75999999</v>
      </c>
      <c r="F24" s="12">
        <v>286882790.75999999</v>
      </c>
      <c r="G24" s="12">
        <v>247154605.34999999</v>
      </c>
      <c r="H24" s="12">
        <v>174477063.47</v>
      </c>
      <c r="I24" s="12">
        <v>39728185.409999996</v>
      </c>
    </row>
    <row r="25" spans="2:9" x14ac:dyDescent="0.2">
      <c r="B25" s="2"/>
      <c r="C25" s="29" t="s">
        <v>21</v>
      </c>
      <c r="D25" s="12">
        <v>813033798</v>
      </c>
      <c r="E25" s="12">
        <v>977639034.19000006</v>
      </c>
      <c r="F25" s="12">
        <v>1790672832.1900001</v>
      </c>
      <c r="G25" s="12">
        <v>1790672832.1900001</v>
      </c>
      <c r="H25" s="12">
        <v>1709510059.6600001</v>
      </c>
      <c r="I25" s="12">
        <v>0</v>
      </c>
    </row>
    <row r="26" spans="2:9" ht="12.75" customHeight="1" x14ac:dyDescent="0.2">
      <c r="B26" s="2"/>
      <c r="C26" s="29" t="s">
        <v>22</v>
      </c>
      <c r="D26" s="12">
        <v>357070459</v>
      </c>
      <c r="E26" s="12">
        <v>767839317.63999999</v>
      </c>
      <c r="F26" s="12">
        <v>1124909776.6400001</v>
      </c>
      <c r="G26" s="12">
        <v>700614654.22000003</v>
      </c>
      <c r="H26" s="12">
        <v>606716429.45000005</v>
      </c>
      <c r="I26" s="12">
        <v>424295122.42000008</v>
      </c>
    </row>
    <row r="27" spans="2:9" x14ac:dyDescent="0.2">
      <c r="B27" s="2"/>
      <c r="C27" s="29" t="s">
        <v>23</v>
      </c>
      <c r="D27" s="12">
        <v>6249340771</v>
      </c>
      <c r="E27" s="12">
        <v>1350434037.24</v>
      </c>
      <c r="F27" s="12">
        <v>7599774808.2400084</v>
      </c>
      <c r="G27" s="12">
        <v>7599374793.9200001</v>
      </c>
      <c r="H27" s="12">
        <v>6038755865.8299999</v>
      </c>
      <c r="I27" s="12">
        <v>400014.31999969482</v>
      </c>
    </row>
    <row r="28" spans="2:9" x14ac:dyDescent="0.2">
      <c r="B28" s="2"/>
      <c r="C28" s="29" t="s">
        <v>24</v>
      </c>
      <c r="D28" s="12">
        <v>588860689</v>
      </c>
      <c r="E28" s="12">
        <v>-77302093.439999998</v>
      </c>
      <c r="F28" s="12">
        <v>511558595.56</v>
      </c>
      <c r="G28" s="12">
        <v>511288818.64999998</v>
      </c>
      <c r="H28" s="12">
        <v>246956941.86000001</v>
      </c>
      <c r="I28" s="12">
        <v>269776.91000002623</v>
      </c>
    </row>
    <row r="29" spans="2:9" x14ac:dyDescent="0.2">
      <c r="B29" s="2"/>
      <c r="C29" s="29" t="s">
        <v>25</v>
      </c>
      <c r="D29" s="12">
        <v>387818179</v>
      </c>
      <c r="E29" s="12">
        <v>-217569357.08000001</v>
      </c>
      <c r="F29" s="12">
        <v>170248821.91999999</v>
      </c>
      <c r="G29" s="12">
        <v>170248821.91999999</v>
      </c>
      <c r="H29" s="12">
        <v>130204922.88</v>
      </c>
      <c r="I29" s="12">
        <v>0</v>
      </c>
    </row>
    <row r="30" spans="2:9" x14ac:dyDescent="0.2">
      <c r="B30" s="2"/>
      <c r="C30" s="29"/>
      <c r="D30" s="6"/>
      <c r="E30" s="12"/>
      <c r="F30" s="12"/>
      <c r="G30" s="12"/>
      <c r="H30" s="12"/>
      <c r="I30" s="7"/>
    </row>
    <row r="31" spans="2:9" x14ac:dyDescent="0.2">
      <c r="B31" s="31" t="s">
        <v>108</v>
      </c>
      <c r="C31" s="32"/>
      <c r="D31" s="5">
        <v>1964899671</v>
      </c>
      <c r="E31" s="11">
        <v>518831208.24999994</v>
      </c>
      <c r="F31" s="11">
        <v>2483730879.25</v>
      </c>
      <c r="G31" s="11">
        <v>1587860164.95</v>
      </c>
      <c r="H31" s="11">
        <v>1057200300.99</v>
      </c>
      <c r="I31" s="5">
        <v>895870714.30000019</v>
      </c>
    </row>
    <row r="32" spans="2:9" ht="12.75" customHeight="1" x14ac:dyDescent="0.2">
      <c r="B32" s="2"/>
      <c r="C32" s="29" t="s">
        <v>26</v>
      </c>
      <c r="D32" s="12">
        <v>232043832</v>
      </c>
      <c r="E32" s="12">
        <v>-77061138.780000001</v>
      </c>
      <c r="F32" s="12">
        <v>154982693.22</v>
      </c>
      <c r="G32" s="12">
        <v>153732693.22</v>
      </c>
      <c r="H32" s="12">
        <v>112232680.52</v>
      </c>
      <c r="I32" s="12">
        <v>1250000</v>
      </c>
    </row>
    <row r="33" spans="2:9" x14ac:dyDescent="0.2">
      <c r="B33" s="2"/>
      <c r="C33" s="29" t="s">
        <v>27</v>
      </c>
      <c r="D33" s="12">
        <v>1050730296</v>
      </c>
      <c r="E33" s="12">
        <v>-264579372.22</v>
      </c>
      <c r="F33" s="12">
        <v>786150923.77999997</v>
      </c>
      <c r="G33" s="12">
        <v>786150923.77999997</v>
      </c>
      <c r="H33" s="12">
        <v>526898082.06</v>
      </c>
      <c r="I33" s="12">
        <v>0</v>
      </c>
    </row>
    <row r="34" spans="2:9" x14ac:dyDescent="0.2">
      <c r="B34" s="2"/>
      <c r="C34" s="29" t="s">
        <v>28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</row>
    <row r="35" spans="2:9" x14ac:dyDescent="0.2">
      <c r="B35" s="2"/>
      <c r="C35" s="29" t="s">
        <v>29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</row>
    <row r="36" spans="2:9" x14ac:dyDescent="0.2">
      <c r="B36" s="2"/>
      <c r="C36" s="29" t="s">
        <v>30</v>
      </c>
      <c r="D36" s="12">
        <v>107613178</v>
      </c>
      <c r="E36" s="12">
        <v>1034171375.64</v>
      </c>
      <c r="F36" s="12">
        <v>1141784553.6400001</v>
      </c>
      <c r="G36" s="12">
        <v>262308229.53</v>
      </c>
      <c r="H36" s="12">
        <v>145981687.75</v>
      </c>
      <c r="I36" s="12">
        <v>879476324.11000013</v>
      </c>
    </row>
    <row r="37" spans="2:9" x14ac:dyDescent="0.2">
      <c r="B37" s="2"/>
      <c r="C37" s="29" t="s">
        <v>31</v>
      </c>
      <c r="D37" s="12">
        <v>92000000</v>
      </c>
      <c r="E37" s="12">
        <v>-76855609.810000002</v>
      </c>
      <c r="F37" s="12">
        <v>15144390.189999999</v>
      </c>
      <c r="G37" s="12">
        <v>0</v>
      </c>
      <c r="H37" s="12">
        <v>0</v>
      </c>
      <c r="I37" s="12">
        <v>15144390.189999999</v>
      </c>
    </row>
    <row r="38" spans="2:9" x14ac:dyDescent="0.2">
      <c r="B38" s="2"/>
      <c r="C38" s="29" t="s">
        <v>32</v>
      </c>
      <c r="D38" s="12">
        <v>213091424</v>
      </c>
      <c r="E38" s="12">
        <v>-84115458.299999997</v>
      </c>
      <c r="F38" s="12">
        <v>128975965.7</v>
      </c>
      <c r="G38" s="12">
        <v>128975965.7</v>
      </c>
      <c r="H38" s="12">
        <v>92676277.969999999</v>
      </c>
      <c r="I38" s="12">
        <v>0</v>
      </c>
    </row>
    <row r="39" spans="2:9" x14ac:dyDescent="0.2">
      <c r="B39" s="2"/>
      <c r="C39" s="29" t="s">
        <v>33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</row>
    <row r="40" spans="2:9" x14ac:dyDescent="0.2">
      <c r="B40" s="2"/>
      <c r="C40" s="29" t="s">
        <v>34</v>
      </c>
      <c r="D40" s="12">
        <v>269420941</v>
      </c>
      <c r="E40" s="12">
        <v>-12728588.279999999</v>
      </c>
      <c r="F40" s="12">
        <v>256692352.72</v>
      </c>
      <c r="G40" s="12">
        <v>256692352.72</v>
      </c>
      <c r="H40" s="12">
        <v>179411572.69</v>
      </c>
      <c r="I40" s="12">
        <v>0</v>
      </c>
    </row>
    <row r="41" spans="2:9" x14ac:dyDescent="0.2">
      <c r="B41" s="2"/>
      <c r="C41" s="29"/>
      <c r="D41" s="6"/>
      <c r="E41" s="12"/>
      <c r="F41" s="12"/>
      <c r="G41" s="12"/>
      <c r="H41" s="12"/>
      <c r="I41" s="7"/>
    </row>
    <row r="42" spans="2:9" x14ac:dyDescent="0.2">
      <c r="B42" s="31" t="s">
        <v>109</v>
      </c>
      <c r="C42" s="32"/>
      <c r="D42" s="5">
        <v>8870475514</v>
      </c>
      <c r="E42" s="11">
        <v>-1378617906.0799999</v>
      </c>
      <c r="F42" s="11">
        <v>7491857607.9200001</v>
      </c>
      <c r="G42" s="11">
        <v>7370133366.9899998</v>
      </c>
      <c r="H42" s="11">
        <v>7363189934.2699995</v>
      </c>
      <c r="I42" s="5">
        <v>121724240.93000031</v>
      </c>
    </row>
    <row r="43" spans="2:9" ht="24" x14ac:dyDescent="0.2">
      <c r="B43" s="2"/>
      <c r="C43" s="29" t="s">
        <v>35</v>
      </c>
      <c r="D43" s="12">
        <v>1085396837</v>
      </c>
      <c r="E43" s="12">
        <v>-744662073.13</v>
      </c>
      <c r="F43" s="12">
        <v>340734763.87</v>
      </c>
      <c r="G43" s="12">
        <v>340734763.87</v>
      </c>
      <c r="H43" s="12">
        <v>334426744.04000002</v>
      </c>
      <c r="I43" s="12">
        <v>0</v>
      </c>
    </row>
    <row r="44" spans="2:9" ht="24" x14ac:dyDescent="0.2">
      <c r="B44" s="2"/>
      <c r="C44" s="29" t="s">
        <v>36</v>
      </c>
      <c r="D44" s="12">
        <v>7785078677</v>
      </c>
      <c r="E44" s="12">
        <v>-633955832.95000005</v>
      </c>
      <c r="F44" s="12">
        <v>7151122844.0500002</v>
      </c>
      <c r="G44" s="12">
        <v>7029398603.1199999</v>
      </c>
      <c r="H44" s="12">
        <v>7028763190.2299995</v>
      </c>
      <c r="I44" s="12">
        <v>121724240.93000031</v>
      </c>
    </row>
    <row r="45" spans="2:9" x14ac:dyDescent="0.2">
      <c r="B45" s="2"/>
      <c r="C45" s="29" t="s">
        <v>37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</row>
    <row r="46" spans="2:9" x14ac:dyDescent="0.2">
      <c r="B46" s="2"/>
      <c r="C46" s="29" t="s">
        <v>38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</row>
    <row r="47" spans="2:9" x14ac:dyDescent="0.2">
      <c r="B47" s="2"/>
      <c r="C47" s="29"/>
      <c r="D47" s="6"/>
      <c r="E47" s="12"/>
      <c r="F47" s="12"/>
      <c r="G47" s="12"/>
      <c r="H47" s="12"/>
      <c r="I47" s="7"/>
    </row>
    <row r="48" spans="2:9" x14ac:dyDescent="0.2">
      <c r="B48" s="31" t="s">
        <v>110</v>
      </c>
      <c r="C48" s="32"/>
      <c r="D48" s="5">
        <v>39736163698</v>
      </c>
      <c r="E48" s="11">
        <v>5701880334.25</v>
      </c>
      <c r="F48" s="11">
        <v>45438044032.25</v>
      </c>
      <c r="G48" s="11">
        <v>44251783917.279999</v>
      </c>
      <c r="H48" s="11">
        <v>42836418511.720001</v>
      </c>
      <c r="I48" s="5">
        <v>1186260114.9699993</v>
      </c>
    </row>
    <row r="49" spans="2:9" x14ac:dyDescent="0.2">
      <c r="B49" s="31" t="s">
        <v>106</v>
      </c>
      <c r="C49" s="32"/>
      <c r="D49" s="5">
        <v>356508885</v>
      </c>
      <c r="E49" s="11">
        <v>73337673.309999987</v>
      </c>
      <c r="F49" s="11">
        <v>429846558.31</v>
      </c>
      <c r="G49" s="11">
        <v>367933135.31999999</v>
      </c>
      <c r="H49" s="11">
        <v>367914974.21999997</v>
      </c>
      <c r="I49" s="5">
        <v>61913422.99000001</v>
      </c>
    </row>
    <row r="50" spans="2:9" x14ac:dyDescent="0.2">
      <c r="B50" s="2"/>
      <c r="C50" s="29" t="s">
        <v>11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</row>
    <row r="51" spans="2:9" x14ac:dyDescent="0.2">
      <c r="B51" s="2"/>
      <c r="C51" s="29" t="s">
        <v>12</v>
      </c>
      <c r="D51" s="12">
        <v>0</v>
      </c>
      <c r="E51" s="12">
        <v>70403480</v>
      </c>
      <c r="F51" s="12">
        <v>70403480</v>
      </c>
      <c r="G51" s="12">
        <v>12772879</v>
      </c>
      <c r="H51" s="12">
        <v>12772879</v>
      </c>
      <c r="I51" s="12">
        <v>57630601</v>
      </c>
    </row>
    <row r="52" spans="2:9" x14ac:dyDescent="0.2">
      <c r="B52" s="2"/>
      <c r="C52" s="29" t="s">
        <v>13</v>
      </c>
      <c r="D52" s="12">
        <v>0</v>
      </c>
      <c r="E52" s="12">
        <v>14400000</v>
      </c>
      <c r="F52" s="12">
        <v>14400000</v>
      </c>
      <c r="G52" s="12">
        <v>14075150.859999999</v>
      </c>
      <c r="H52" s="12">
        <v>14075150.859999999</v>
      </c>
      <c r="I52" s="12">
        <v>324849.1400000006</v>
      </c>
    </row>
    <row r="53" spans="2:9" x14ac:dyDescent="0.2">
      <c r="B53" s="2"/>
      <c r="C53" s="29" t="s">
        <v>14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</row>
    <row r="54" spans="2:9" x14ac:dyDescent="0.2">
      <c r="B54" s="2"/>
      <c r="C54" s="29" t="s">
        <v>15</v>
      </c>
      <c r="D54" s="12">
        <v>0</v>
      </c>
      <c r="E54" s="12">
        <v>1300855.57</v>
      </c>
      <c r="F54" s="12">
        <v>1300855.57</v>
      </c>
      <c r="G54" s="12">
        <v>1300505.3999999999</v>
      </c>
      <c r="H54" s="12">
        <v>1300505.3999999999</v>
      </c>
      <c r="I54" s="12">
        <v>350.17000000015832</v>
      </c>
    </row>
    <row r="55" spans="2:9" x14ac:dyDescent="0.2">
      <c r="B55" s="2"/>
      <c r="C55" s="29" t="s">
        <v>16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</row>
    <row r="56" spans="2:9" x14ac:dyDescent="0.2">
      <c r="B56" s="2"/>
      <c r="C56" s="29" t="s">
        <v>17</v>
      </c>
      <c r="D56" s="12">
        <v>356508885</v>
      </c>
      <c r="E56" s="12">
        <v>-12766662.26</v>
      </c>
      <c r="F56" s="12">
        <v>343742222.74000001</v>
      </c>
      <c r="G56" s="12">
        <v>339784600.06</v>
      </c>
      <c r="H56" s="12">
        <v>339766438.95999998</v>
      </c>
      <c r="I56" s="12">
        <v>3957622.6800000072</v>
      </c>
    </row>
    <row r="57" spans="2:9" x14ac:dyDescent="0.2">
      <c r="B57" s="2"/>
      <c r="C57" s="29" t="s">
        <v>18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2:9" x14ac:dyDescent="0.2">
      <c r="B58" s="2"/>
      <c r="C58" s="29"/>
      <c r="D58" s="6"/>
      <c r="E58" s="12"/>
      <c r="F58" s="12"/>
      <c r="G58" s="12"/>
      <c r="H58" s="12"/>
      <c r="I58" s="7"/>
    </row>
    <row r="59" spans="2:9" x14ac:dyDescent="0.2">
      <c r="B59" s="31" t="s">
        <v>107</v>
      </c>
      <c r="C59" s="32"/>
      <c r="D59" s="5">
        <v>30982314606</v>
      </c>
      <c r="E59" s="11">
        <v>5022138414.7699995</v>
      </c>
      <c r="F59" s="11">
        <v>36004453020.770004</v>
      </c>
      <c r="G59" s="11">
        <v>35949724939.639999</v>
      </c>
      <c r="H59" s="11">
        <v>34552636156.620003</v>
      </c>
      <c r="I59" s="5">
        <v>54728081.129998773</v>
      </c>
    </row>
    <row r="60" spans="2:9" x14ac:dyDescent="0.2">
      <c r="B60" s="2"/>
      <c r="C60" s="29" t="s">
        <v>19</v>
      </c>
      <c r="D60" s="12">
        <v>16100000</v>
      </c>
      <c r="E60" s="12">
        <v>27762451.640000001</v>
      </c>
      <c r="F60" s="12">
        <v>43862451.640000001</v>
      </c>
      <c r="G60" s="12">
        <v>43765893.170000002</v>
      </c>
      <c r="H60" s="12">
        <v>43765893.159999996</v>
      </c>
      <c r="I60" s="12">
        <v>96558.469999998808</v>
      </c>
    </row>
    <row r="61" spans="2:9" x14ac:dyDescent="0.2">
      <c r="B61" s="2"/>
      <c r="C61" s="29" t="s">
        <v>20</v>
      </c>
      <c r="D61" s="12">
        <v>336341833</v>
      </c>
      <c r="E61" s="12">
        <v>360950269.70999998</v>
      </c>
      <c r="F61" s="12">
        <v>697292102.71000004</v>
      </c>
      <c r="G61" s="12">
        <v>697163031.45000005</v>
      </c>
      <c r="H61" s="12">
        <v>695602149.41999996</v>
      </c>
      <c r="I61" s="12">
        <v>129071.25999999046</v>
      </c>
    </row>
    <row r="62" spans="2:9" x14ac:dyDescent="0.2">
      <c r="B62" s="2"/>
      <c r="C62" s="29" t="s">
        <v>21</v>
      </c>
      <c r="D62" s="12">
        <v>6644040049</v>
      </c>
      <c r="E62" s="12">
        <v>283974480.58999997</v>
      </c>
      <c r="F62" s="12">
        <v>6928014529.5900002</v>
      </c>
      <c r="G62" s="12">
        <v>6921173903.1300001</v>
      </c>
      <c r="H62" s="12">
        <v>6778994166.9200001</v>
      </c>
      <c r="I62" s="12">
        <v>6840626.4600000381</v>
      </c>
    </row>
    <row r="63" spans="2:9" x14ac:dyDescent="0.2">
      <c r="B63" s="2"/>
      <c r="C63" s="29" t="s">
        <v>22</v>
      </c>
      <c r="D63" s="12">
        <v>0</v>
      </c>
      <c r="E63" s="12">
        <v>14098000</v>
      </c>
      <c r="F63" s="12">
        <v>14098000</v>
      </c>
      <c r="G63" s="12">
        <v>14098000</v>
      </c>
      <c r="H63" s="12">
        <v>14098000</v>
      </c>
      <c r="I63" s="12">
        <v>0</v>
      </c>
    </row>
    <row r="64" spans="2:9" x14ac:dyDescent="0.2">
      <c r="B64" s="2"/>
      <c r="C64" s="29" t="s">
        <v>23</v>
      </c>
      <c r="D64" s="12">
        <v>23373789436</v>
      </c>
      <c r="E64" s="12">
        <v>4329127560.1000004</v>
      </c>
      <c r="F64" s="12">
        <v>27702916996.099998</v>
      </c>
      <c r="G64" s="12">
        <v>27655623467.07</v>
      </c>
      <c r="H64" s="12">
        <v>26402275302.299999</v>
      </c>
      <c r="I64" s="12">
        <v>47293529.029998779</v>
      </c>
    </row>
    <row r="65" spans="2:9" x14ac:dyDescent="0.2">
      <c r="B65" s="2"/>
      <c r="C65" s="29" t="s">
        <v>24</v>
      </c>
      <c r="D65" s="12">
        <v>612043288</v>
      </c>
      <c r="E65" s="12">
        <v>6225652.7300000004</v>
      </c>
      <c r="F65" s="12">
        <v>618268940.73000002</v>
      </c>
      <c r="G65" s="12">
        <v>617900644.82000005</v>
      </c>
      <c r="H65" s="12">
        <v>617900644.82000005</v>
      </c>
      <c r="I65" s="12">
        <v>368295.90999996662</v>
      </c>
    </row>
    <row r="66" spans="2:9" x14ac:dyDescent="0.2">
      <c r="B66" s="2"/>
      <c r="C66" s="29" t="s">
        <v>25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</row>
    <row r="67" spans="2:9" x14ac:dyDescent="0.2">
      <c r="B67" s="2"/>
      <c r="C67" s="29"/>
      <c r="D67" s="6"/>
      <c r="E67" s="12"/>
      <c r="F67" s="12"/>
      <c r="G67" s="12"/>
      <c r="H67" s="12"/>
      <c r="I67" s="7"/>
    </row>
    <row r="68" spans="2:9" x14ac:dyDescent="0.2">
      <c r="B68" s="31" t="s">
        <v>108</v>
      </c>
      <c r="C68" s="32"/>
      <c r="D68" s="5">
        <v>166031264</v>
      </c>
      <c r="E68" s="11">
        <v>875026521.56999993</v>
      </c>
      <c r="F68" s="11">
        <v>1041057785.5699999</v>
      </c>
      <c r="G68" s="11">
        <v>261191732.34</v>
      </c>
      <c r="H68" s="11">
        <v>255799199.56999999</v>
      </c>
      <c r="I68" s="5">
        <v>779866053.23000002</v>
      </c>
    </row>
    <row r="69" spans="2:9" ht="13.5" customHeight="1" x14ac:dyDescent="0.2">
      <c r="B69" s="2"/>
      <c r="C69" s="29" t="s">
        <v>26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</row>
    <row r="70" spans="2:9" x14ac:dyDescent="0.2">
      <c r="B70" s="2"/>
      <c r="C70" s="29" t="s">
        <v>27</v>
      </c>
      <c r="D70" s="12">
        <v>0</v>
      </c>
      <c r="E70" s="12">
        <v>22552015</v>
      </c>
      <c r="F70" s="12">
        <v>22552015</v>
      </c>
      <c r="G70" s="12">
        <v>22552015</v>
      </c>
      <c r="H70" s="12">
        <v>22552015</v>
      </c>
      <c r="I70" s="12">
        <v>0</v>
      </c>
    </row>
    <row r="71" spans="2:9" x14ac:dyDescent="0.2">
      <c r="B71" s="2"/>
      <c r="C71" s="29" t="s">
        <v>28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</row>
    <row r="72" spans="2:9" x14ac:dyDescent="0.2">
      <c r="B72" s="2"/>
      <c r="C72" s="29" t="s">
        <v>29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2:9" x14ac:dyDescent="0.2">
      <c r="B73" s="2"/>
      <c r="C73" s="29" t="s">
        <v>30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</row>
    <row r="74" spans="2:9" x14ac:dyDescent="0.2">
      <c r="B74" s="2"/>
      <c r="C74" s="29" t="s">
        <v>31</v>
      </c>
      <c r="D74" s="12">
        <v>0</v>
      </c>
      <c r="E74" s="12">
        <v>224036.66</v>
      </c>
      <c r="F74" s="12">
        <v>224036.66</v>
      </c>
      <c r="G74" s="12">
        <v>224036.65</v>
      </c>
      <c r="H74" s="12">
        <v>224036.65</v>
      </c>
      <c r="I74" s="12">
        <v>1.0000000009313226E-2</v>
      </c>
    </row>
    <row r="75" spans="2:9" x14ac:dyDescent="0.2">
      <c r="B75" s="2"/>
      <c r="C75" s="29" t="s">
        <v>32</v>
      </c>
      <c r="D75" s="12">
        <v>0</v>
      </c>
      <c r="E75" s="12">
        <v>8000000</v>
      </c>
      <c r="F75" s="12">
        <v>8000000</v>
      </c>
      <c r="G75" s="12">
        <v>3397389.32</v>
      </c>
      <c r="H75" s="12">
        <v>3397389.32</v>
      </c>
      <c r="I75" s="12">
        <v>4602610.68</v>
      </c>
    </row>
    <row r="76" spans="2:9" x14ac:dyDescent="0.2">
      <c r="B76" s="2"/>
      <c r="C76" s="29" t="s">
        <v>33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</row>
    <row r="77" spans="2:9" x14ac:dyDescent="0.2">
      <c r="B77" s="2"/>
      <c r="C77" s="29" t="s">
        <v>34</v>
      </c>
      <c r="D77" s="12">
        <v>166031264</v>
      </c>
      <c r="E77" s="12">
        <v>844250469.90999997</v>
      </c>
      <c r="F77" s="12">
        <v>1010281733.91</v>
      </c>
      <c r="G77" s="12">
        <v>235018291.37</v>
      </c>
      <c r="H77" s="12">
        <v>229625758.59999999</v>
      </c>
      <c r="I77" s="12">
        <v>775263442.53999996</v>
      </c>
    </row>
    <row r="78" spans="2:9" x14ac:dyDescent="0.2">
      <c r="B78" s="2"/>
      <c r="C78" s="29"/>
      <c r="D78" s="6"/>
      <c r="E78" s="12"/>
      <c r="F78" s="12"/>
      <c r="G78" s="12"/>
      <c r="H78" s="12"/>
      <c r="I78" s="7"/>
    </row>
    <row r="79" spans="2:9" x14ac:dyDescent="0.2">
      <c r="B79" s="31" t="s">
        <v>111</v>
      </c>
      <c r="C79" s="32"/>
      <c r="D79" s="5">
        <v>8231308943</v>
      </c>
      <c r="E79" s="11">
        <v>-268622275.39999998</v>
      </c>
      <c r="F79" s="11">
        <v>7962686667.6000004</v>
      </c>
      <c r="G79" s="11">
        <v>7672934109.9799995</v>
      </c>
      <c r="H79" s="11">
        <v>7660068181.3099995</v>
      </c>
      <c r="I79" s="5">
        <v>289752557.62000036</v>
      </c>
    </row>
    <row r="80" spans="2:9" ht="24" x14ac:dyDescent="0.2">
      <c r="B80" s="2"/>
      <c r="C80" s="29" t="s">
        <v>35</v>
      </c>
      <c r="D80" s="12">
        <v>1936813065</v>
      </c>
      <c r="E80" s="12">
        <v>9307265</v>
      </c>
      <c r="F80" s="12">
        <v>1946120330</v>
      </c>
      <c r="G80" s="12">
        <v>1656367773.98</v>
      </c>
      <c r="H80" s="12">
        <v>1643501845.3099999</v>
      </c>
      <c r="I80" s="12">
        <v>289752556.01999998</v>
      </c>
    </row>
    <row r="81" spans="2:9" ht="24" x14ac:dyDescent="0.2">
      <c r="B81" s="2"/>
      <c r="C81" s="29" t="s">
        <v>36</v>
      </c>
      <c r="D81" s="12">
        <v>6294495878</v>
      </c>
      <c r="E81" s="12">
        <v>-277929540.39999998</v>
      </c>
      <c r="F81" s="12">
        <v>6016566337.6000004</v>
      </c>
      <c r="G81" s="12">
        <v>6016566336</v>
      </c>
      <c r="H81" s="12">
        <v>6016566336</v>
      </c>
      <c r="I81" s="12">
        <v>1.6000003814697266</v>
      </c>
    </row>
    <row r="82" spans="2:9" x14ac:dyDescent="0.2">
      <c r="B82" s="2"/>
      <c r="C82" s="29" t="s">
        <v>37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</row>
    <row r="83" spans="2:9" x14ac:dyDescent="0.2">
      <c r="B83" s="2"/>
      <c r="C83" s="29" t="s">
        <v>38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</row>
    <row r="84" spans="2:9" x14ac:dyDescent="0.2">
      <c r="B84" s="2"/>
      <c r="C84" s="29"/>
      <c r="D84" s="6"/>
      <c r="E84" s="12"/>
      <c r="F84" s="12"/>
      <c r="G84" s="12"/>
      <c r="H84" s="12"/>
      <c r="I84" s="6"/>
    </row>
    <row r="85" spans="2:9" x14ac:dyDescent="0.2">
      <c r="B85" s="31" t="s">
        <v>112</v>
      </c>
      <c r="C85" s="32"/>
      <c r="D85" s="5">
        <v>75914903948</v>
      </c>
      <c r="E85" s="11">
        <v>7558303291.5700006</v>
      </c>
      <c r="F85" s="11">
        <v>83473207239.570007</v>
      </c>
      <c r="G85" s="11">
        <v>78653830411.690002</v>
      </c>
      <c r="H85" s="11">
        <v>72189635936.160004</v>
      </c>
      <c r="I85" s="5">
        <v>4819376827.8800001</v>
      </c>
    </row>
    <row r="86" spans="2:9" ht="13.5" thickBot="1" x14ac:dyDescent="0.25">
      <c r="B86" s="3"/>
      <c r="C86" s="30"/>
      <c r="D86" s="4"/>
      <c r="E86" s="4"/>
      <c r="F86" s="4"/>
      <c r="G86" s="4"/>
      <c r="H86" s="4"/>
      <c r="I86" s="4"/>
    </row>
    <row r="87" spans="2:9" ht="4.5" customHeight="1" x14ac:dyDescent="0.2"/>
  </sheetData>
  <mergeCells count="21">
    <mergeCell ref="B8:C9"/>
    <mergeCell ref="D8:H8"/>
    <mergeCell ref="I8:I9"/>
    <mergeCell ref="B2:I2"/>
    <mergeCell ref="B3:I3"/>
    <mergeCell ref="B4:I4"/>
    <mergeCell ref="B5:I5"/>
    <mergeCell ref="B7:I7"/>
    <mergeCell ref="B6:I6"/>
    <mergeCell ref="B85:C85"/>
    <mergeCell ref="B10:C10"/>
    <mergeCell ref="B11:C11"/>
    <mergeCell ref="B12:C12"/>
    <mergeCell ref="B22:C22"/>
    <mergeCell ref="B31:C31"/>
    <mergeCell ref="B42:C42"/>
    <mergeCell ref="B48:C48"/>
    <mergeCell ref="B49:C49"/>
    <mergeCell ref="B59:C59"/>
    <mergeCell ref="B68:C68"/>
    <mergeCell ref="B79:C79"/>
  </mergeCells>
  <printOptions horizontalCentered="1"/>
  <pageMargins left="0" right="0" top="0" bottom="0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25" t="s">
        <v>61</v>
      </c>
      <c r="C3" s="25" t="s">
        <v>62</v>
      </c>
      <c r="D3" s="25"/>
      <c r="E3" s="25" t="s">
        <v>63</v>
      </c>
      <c r="F3" s="25" t="s">
        <v>64</v>
      </c>
      <c r="G3" s="25"/>
      <c r="H3" s="25"/>
      <c r="I3" s="25"/>
      <c r="J3" s="25"/>
      <c r="K3" s="25"/>
    </row>
    <row r="4" spans="2:11" x14ac:dyDescent="0.2">
      <c r="B4" s="27" t="s">
        <v>102</v>
      </c>
      <c r="C4" s="27" t="s">
        <v>103</v>
      </c>
      <c r="D4" s="25"/>
      <c r="E4" s="25" t="str">
        <f>+VLOOKUP(MID(B4,4,3),$I$4:$J$15,2,FALSE)</f>
        <v>Enero</v>
      </c>
      <c r="F4" s="25" t="str">
        <f>+VLOOKUP(RIGHT(B4,3),$I$4:$J$15,2,FALSE)</f>
        <v>Diciembre</v>
      </c>
      <c r="G4" s="25"/>
      <c r="H4" s="25"/>
      <c r="I4" s="25" t="s">
        <v>67</v>
      </c>
      <c r="J4" s="25" t="s">
        <v>65</v>
      </c>
      <c r="K4" s="26" t="s">
        <v>68</v>
      </c>
    </row>
    <row r="5" spans="2:11" x14ac:dyDescent="0.2">
      <c r="B5" s="25"/>
      <c r="C5" s="25"/>
      <c r="D5" s="25"/>
      <c r="E5" s="25" t="str">
        <f>+VLOOKUP(E4,$J$4:$K$15,2,FALSE)</f>
        <v>01</v>
      </c>
      <c r="F5" s="25" t="str">
        <f>+VLOOKUP(F4,$J$4:$K$15,2,FALSE)</f>
        <v>12</v>
      </c>
      <c r="G5" s="25"/>
      <c r="H5" s="25"/>
      <c r="I5" s="25" t="s">
        <v>70</v>
      </c>
      <c r="J5" s="25" t="s">
        <v>71</v>
      </c>
      <c r="K5" s="26" t="s">
        <v>72</v>
      </c>
    </row>
    <row r="6" spans="2:11" x14ac:dyDescent="0.2">
      <c r="B6" s="25" t="s">
        <v>73</v>
      </c>
      <c r="C6" s="25"/>
      <c r="D6" s="25"/>
      <c r="E6" s="25"/>
      <c r="F6" s="25"/>
      <c r="G6" s="25"/>
      <c r="H6" s="25"/>
      <c r="I6" s="25" t="s">
        <v>74</v>
      </c>
      <c r="J6" s="25" t="s">
        <v>66</v>
      </c>
      <c r="K6" s="26" t="s">
        <v>69</v>
      </c>
    </row>
    <row r="7" spans="2:11" x14ac:dyDescent="0.2">
      <c r="B7" s="25"/>
      <c r="C7" s="25"/>
      <c r="D7" s="25"/>
      <c r="E7" s="25"/>
      <c r="F7" s="25"/>
      <c r="G7" s="25"/>
      <c r="H7" s="25"/>
      <c r="I7" s="25" t="s">
        <v>75</v>
      </c>
      <c r="J7" s="25" t="s">
        <v>76</v>
      </c>
      <c r="K7" s="26" t="s">
        <v>77</v>
      </c>
    </row>
    <row r="8" spans="2:11" x14ac:dyDescent="0.2">
      <c r="B8" s="25"/>
      <c r="C8" s="25"/>
      <c r="D8" s="25"/>
      <c r="E8" s="25"/>
      <c r="F8" s="25"/>
      <c r="G8" s="25"/>
      <c r="H8" s="25"/>
      <c r="I8" s="25" t="s">
        <v>78</v>
      </c>
      <c r="J8" s="25" t="s">
        <v>79</v>
      </c>
      <c r="K8" s="26" t="s">
        <v>80</v>
      </c>
    </row>
    <row r="9" spans="2:11" x14ac:dyDescent="0.2">
      <c r="B9" s="25"/>
      <c r="C9" s="25"/>
      <c r="D9" s="25"/>
      <c r="E9" s="25"/>
      <c r="F9" s="25"/>
      <c r="G9" s="25"/>
      <c r="H9" s="25"/>
      <c r="I9" s="25" t="s">
        <v>81</v>
      </c>
      <c r="J9" s="25" t="s">
        <v>82</v>
      </c>
      <c r="K9" s="26" t="s">
        <v>83</v>
      </c>
    </row>
    <row r="10" spans="2:11" x14ac:dyDescent="0.2">
      <c r="B10" s="25" t="str">
        <f>CONCATENATE("Del ",1," de ", E4, " al ",DAY(EOMONTH(DATE("20"&amp;C4,F5,1),0))," de ",F4," del ","20"&amp;C4)</f>
        <v>Del 1 de Enero al 31 de Diciembre del 2020</v>
      </c>
      <c r="C10" s="25"/>
      <c r="D10" s="25"/>
      <c r="E10" s="25"/>
      <c r="F10" s="25"/>
      <c r="G10" s="25"/>
      <c r="H10" s="25"/>
      <c r="I10" s="25" t="s">
        <v>84</v>
      </c>
      <c r="J10" s="25" t="s">
        <v>85</v>
      </c>
      <c r="K10" s="26" t="s">
        <v>86</v>
      </c>
    </row>
    <row r="11" spans="2:11" x14ac:dyDescent="0.2">
      <c r="B11" s="25"/>
      <c r="C11" s="25"/>
      <c r="D11" s="25"/>
      <c r="E11" s="25"/>
      <c r="F11" s="25"/>
      <c r="G11" s="25"/>
      <c r="H11" s="25"/>
      <c r="I11" s="25" t="s">
        <v>87</v>
      </c>
      <c r="J11" s="25" t="s">
        <v>88</v>
      </c>
      <c r="K11" s="26" t="s">
        <v>89</v>
      </c>
    </row>
    <row r="12" spans="2:11" x14ac:dyDescent="0.2">
      <c r="B12" s="25"/>
      <c r="C12" s="25"/>
      <c r="D12" s="25"/>
      <c r="E12" s="25"/>
      <c r="F12" s="25"/>
      <c r="G12" s="25"/>
      <c r="H12" s="25"/>
      <c r="I12" s="25" t="s">
        <v>90</v>
      </c>
      <c r="J12" s="25" t="s">
        <v>91</v>
      </c>
      <c r="K12" s="26" t="s">
        <v>92</v>
      </c>
    </row>
    <row r="13" spans="2:11" x14ac:dyDescent="0.2">
      <c r="B13" s="25"/>
      <c r="C13" s="25"/>
      <c r="D13" s="25"/>
      <c r="E13" s="25"/>
      <c r="F13" s="25"/>
      <c r="G13" s="25"/>
      <c r="H13" s="25"/>
      <c r="I13" s="25" t="s">
        <v>93</v>
      </c>
      <c r="J13" s="25" t="s">
        <v>94</v>
      </c>
      <c r="K13" s="26" t="s">
        <v>95</v>
      </c>
    </row>
    <row r="14" spans="2:11" x14ac:dyDescent="0.2">
      <c r="B14" s="25"/>
      <c r="C14" s="25"/>
      <c r="D14" s="25"/>
      <c r="E14" s="25"/>
      <c r="F14" s="25"/>
      <c r="G14" s="25"/>
      <c r="H14" s="25"/>
      <c r="I14" s="25" t="s">
        <v>96</v>
      </c>
      <c r="J14" s="25" t="s">
        <v>97</v>
      </c>
      <c r="K14" s="26" t="s">
        <v>98</v>
      </c>
    </row>
    <row r="15" spans="2:11" x14ac:dyDescent="0.2">
      <c r="B15" s="25"/>
      <c r="C15" s="25"/>
      <c r="D15" s="25"/>
      <c r="E15" s="25"/>
      <c r="F15" s="25"/>
      <c r="G15" s="25"/>
      <c r="H15" s="25"/>
      <c r="I15" s="25" t="s">
        <v>99</v>
      </c>
      <c r="J15" s="25" t="s">
        <v>100</v>
      </c>
      <c r="K15" s="26" t="s">
        <v>101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1.7109375" bestFit="1" customWidth="1"/>
    <col min="5" max="5" width="28.42578125" bestFit="1" customWidth="1"/>
    <col min="6" max="6" width="21.71093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18" t="s">
        <v>40</v>
      </c>
      <c r="B1" s="18" t="s">
        <v>41</v>
      </c>
      <c r="C1" s="18" t="s">
        <v>42</v>
      </c>
      <c r="D1" s="22" t="s">
        <v>45</v>
      </c>
      <c r="E1" s="22" t="s">
        <v>46</v>
      </c>
      <c r="F1" s="22" t="s">
        <v>47</v>
      </c>
      <c r="G1" s="22" t="s">
        <v>48</v>
      </c>
      <c r="H1" s="22" t="s">
        <v>49</v>
      </c>
      <c r="I1" s="22" t="s">
        <v>50</v>
      </c>
      <c r="J1" s="22" t="s">
        <v>60</v>
      </c>
    </row>
    <row r="2" spans="1:10" x14ac:dyDescent="0.2">
      <c r="A2" s="16" t="s">
        <v>44</v>
      </c>
      <c r="B2" s="16" t="s">
        <v>43</v>
      </c>
      <c r="C2" s="16" t="s">
        <v>43</v>
      </c>
      <c r="D2" s="21">
        <v>75914903948</v>
      </c>
      <c r="E2" s="17">
        <v>7555601586.2799997</v>
      </c>
      <c r="F2" s="21">
        <v>83470505534.279999</v>
      </c>
      <c r="G2" s="17">
        <v>78653830411.690002</v>
      </c>
      <c r="H2" s="17">
        <v>72189635936.160004</v>
      </c>
      <c r="I2" s="17">
        <v>4816675122.5900002</v>
      </c>
      <c r="J2" s="24">
        <v>1</v>
      </c>
    </row>
    <row r="3" spans="1:10" x14ac:dyDescent="0.2">
      <c r="A3" s="13" t="s">
        <v>52</v>
      </c>
      <c r="B3" s="13" t="s">
        <v>52</v>
      </c>
      <c r="C3" s="13" t="s">
        <v>52</v>
      </c>
      <c r="D3" s="19">
        <v>951528732</v>
      </c>
      <c r="E3" s="14">
        <v>-3</v>
      </c>
      <c r="F3" s="19">
        <v>951528729</v>
      </c>
      <c r="G3" s="14">
        <v>951528696</v>
      </c>
      <c r="H3" s="14">
        <v>951528696</v>
      </c>
      <c r="I3" s="14">
        <v>33</v>
      </c>
      <c r="J3" s="23">
        <v>1</v>
      </c>
    </row>
    <row r="4" spans="1:10" x14ac:dyDescent="0.2">
      <c r="A4" s="13" t="s">
        <v>52</v>
      </c>
      <c r="B4" s="13" t="s">
        <v>52</v>
      </c>
      <c r="C4" s="13" t="s">
        <v>51</v>
      </c>
      <c r="D4" s="19">
        <v>4437545240</v>
      </c>
      <c r="E4" s="14">
        <v>-196019980.37</v>
      </c>
      <c r="F4" s="19">
        <v>4241525259.6300001</v>
      </c>
      <c r="G4" s="14">
        <v>4239939937.0999999</v>
      </c>
      <c r="H4" s="14">
        <v>3575226698.9200001</v>
      </c>
      <c r="I4" s="14">
        <v>1585322.53</v>
      </c>
      <c r="J4" s="23">
        <v>1</v>
      </c>
    </row>
    <row r="5" spans="1:10" x14ac:dyDescent="0.2">
      <c r="A5" s="13" t="s">
        <v>52</v>
      </c>
      <c r="B5" s="13" t="s">
        <v>52</v>
      </c>
      <c r="C5" s="13" t="s">
        <v>53</v>
      </c>
      <c r="D5" s="19">
        <v>5918496310</v>
      </c>
      <c r="E5" s="14">
        <v>-2176170664.79</v>
      </c>
      <c r="F5" s="19">
        <v>3742325645.21</v>
      </c>
      <c r="G5" s="14">
        <v>1620693696.75</v>
      </c>
      <c r="H5" s="14">
        <v>1196456414.28</v>
      </c>
      <c r="I5" s="14">
        <v>2121631948.46</v>
      </c>
      <c r="J5" s="23">
        <v>1</v>
      </c>
    </row>
    <row r="6" spans="1:10" x14ac:dyDescent="0.2">
      <c r="A6" s="13" t="s">
        <v>52</v>
      </c>
      <c r="B6" s="13" t="s">
        <v>52</v>
      </c>
      <c r="C6" s="13" t="s">
        <v>54</v>
      </c>
      <c r="D6" s="19">
        <v>608736073</v>
      </c>
      <c r="E6" s="14">
        <v>1826120260.5599999</v>
      </c>
      <c r="F6" s="19">
        <v>2434856333.5599999</v>
      </c>
      <c r="G6" s="14">
        <v>2423220840.6500001</v>
      </c>
      <c r="H6" s="14">
        <v>2121169732.4400001</v>
      </c>
      <c r="I6" s="14">
        <v>11635492.91</v>
      </c>
      <c r="J6" s="23">
        <v>1</v>
      </c>
    </row>
    <row r="7" spans="1:10" x14ac:dyDescent="0.2">
      <c r="A7" s="13" t="s">
        <v>52</v>
      </c>
      <c r="B7" s="13" t="s">
        <v>52</v>
      </c>
      <c r="C7" s="13" t="s">
        <v>58</v>
      </c>
      <c r="D7" s="19">
        <v>96936420</v>
      </c>
      <c r="E7" s="14">
        <v>-16604164.65</v>
      </c>
      <c r="F7" s="19">
        <v>80332255.349999994</v>
      </c>
      <c r="G7" s="14">
        <v>80332255.349999994</v>
      </c>
      <c r="H7" s="14">
        <v>58521292.240000002</v>
      </c>
      <c r="I7" s="15">
        <v>0</v>
      </c>
      <c r="J7" s="23">
        <v>1</v>
      </c>
    </row>
    <row r="8" spans="1:10" x14ac:dyDescent="0.2">
      <c r="A8" s="13" t="s">
        <v>52</v>
      </c>
      <c r="B8" s="13" t="s">
        <v>52</v>
      </c>
      <c r="C8" s="13" t="s">
        <v>55</v>
      </c>
      <c r="D8" s="19">
        <v>3667008217</v>
      </c>
      <c r="E8" s="14">
        <v>571775567.65999997</v>
      </c>
      <c r="F8" s="19">
        <v>4238783784.6599998</v>
      </c>
      <c r="G8" s="14">
        <v>4237495038.0799999</v>
      </c>
      <c r="H8" s="14">
        <v>3457445453.8000002</v>
      </c>
      <c r="I8" s="14">
        <v>1288746.58</v>
      </c>
      <c r="J8" s="23">
        <v>1</v>
      </c>
    </row>
    <row r="9" spans="1:10" x14ac:dyDescent="0.2">
      <c r="A9" s="13" t="s">
        <v>52</v>
      </c>
      <c r="B9" s="13" t="s">
        <v>52</v>
      </c>
      <c r="C9" s="13" t="s">
        <v>56</v>
      </c>
      <c r="D9" s="19">
        <v>857669892</v>
      </c>
      <c r="E9" s="14">
        <v>-182885770.75999999</v>
      </c>
      <c r="F9" s="19">
        <v>674784121.24000001</v>
      </c>
      <c r="G9" s="14">
        <v>660097006.10000002</v>
      </c>
      <c r="H9" s="14">
        <v>523489647.48000002</v>
      </c>
      <c r="I9" s="14">
        <v>14687115.140000001</v>
      </c>
      <c r="J9" s="23">
        <v>1</v>
      </c>
    </row>
    <row r="10" spans="1:10" x14ac:dyDescent="0.2">
      <c r="A10" s="13" t="s">
        <v>52</v>
      </c>
      <c r="B10" s="13" t="s">
        <v>51</v>
      </c>
      <c r="C10" s="13" t="s">
        <v>52</v>
      </c>
      <c r="D10" s="19">
        <v>289153907</v>
      </c>
      <c r="E10" s="14">
        <v>-77762940.810000002</v>
      </c>
      <c r="F10" s="19">
        <v>211390966.19</v>
      </c>
      <c r="G10" s="14">
        <v>211390966.19</v>
      </c>
      <c r="H10" s="14">
        <v>142367970.87</v>
      </c>
      <c r="I10" s="15">
        <v>0</v>
      </c>
      <c r="J10" s="23">
        <v>1</v>
      </c>
    </row>
    <row r="11" spans="1:10" x14ac:dyDescent="0.2">
      <c r="A11" s="13" t="s">
        <v>52</v>
      </c>
      <c r="B11" s="13" t="s">
        <v>51</v>
      </c>
      <c r="C11" s="13" t="s">
        <v>51</v>
      </c>
      <c r="D11" s="19">
        <v>120166378</v>
      </c>
      <c r="E11" s="14">
        <v>166716412.75999999</v>
      </c>
      <c r="F11" s="19">
        <v>286882790.75999999</v>
      </c>
      <c r="G11" s="14">
        <v>247154605.34999999</v>
      </c>
      <c r="H11" s="14">
        <v>174477063.47</v>
      </c>
      <c r="I11" s="14">
        <v>39728185.409999996</v>
      </c>
      <c r="J11" s="23">
        <v>1</v>
      </c>
    </row>
    <row r="12" spans="1:10" x14ac:dyDescent="0.2">
      <c r="A12" s="13" t="s">
        <v>52</v>
      </c>
      <c r="B12" s="13" t="s">
        <v>51</v>
      </c>
      <c r="C12" s="13" t="s">
        <v>53</v>
      </c>
      <c r="D12" s="19">
        <v>813033798</v>
      </c>
      <c r="E12" s="14">
        <v>977639034.19000006</v>
      </c>
      <c r="F12" s="19">
        <v>1790672832.1900001</v>
      </c>
      <c r="G12" s="14">
        <v>1790672832.1900001</v>
      </c>
      <c r="H12" s="14">
        <v>1709510059.6600001</v>
      </c>
      <c r="I12" s="15">
        <v>0</v>
      </c>
      <c r="J12" s="23">
        <v>1</v>
      </c>
    </row>
    <row r="13" spans="1:10" x14ac:dyDescent="0.2">
      <c r="A13" s="13" t="s">
        <v>52</v>
      </c>
      <c r="B13" s="13" t="s">
        <v>51</v>
      </c>
      <c r="C13" s="13" t="s">
        <v>57</v>
      </c>
      <c r="D13" s="19">
        <v>357070459</v>
      </c>
      <c r="E13" s="14">
        <v>767839317.63999999</v>
      </c>
      <c r="F13" s="19">
        <v>1124909776.6400001</v>
      </c>
      <c r="G13" s="14">
        <v>700614654.22000003</v>
      </c>
      <c r="H13" s="14">
        <v>606716429.45000005</v>
      </c>
      <c r="I13" s="14">
        <v>424295122.42000002</v>
      </c>
      <c r="J13" s="23">
        <v>1</v>
      </c>
    </row>
    <row r="14" spans="1:10" x14ac:dyDescent="0.2">
      <c r="A14" s="13" t="s">
        <v>52</v>
      </c>
      <c r="B14" s="13" t="s">
        <v>51</v>
      </c>
      <c r="C14" s="13" t="s">
        <v>54</v>
      </c>
      <c r="D14" s="19">
        <v>6249340771</v>
      </c>
      <c r="E14" s="14">
        <v>1347732331.95</v>
      </c>
      <c r="F14" s="19">
        <v>7597073102.9499998</v>
      </c>
      <c r="G14" s="14">
        <v>7599374793.9200001</v>
      </c>
      <c r="H14" s="14">
        <v>6038755865.8299999</v>
      </c>
      <c r="I14" s="14">
        <v>-2301690.9700000002</v>
      </c>
      <c r="J14" s="23">
        <v>1</v>
      </c>
    </row>
    <row r="15" spans="1:10" x14ac:dyDescent="0.2">
      <c r="A15" s="13" t="s">
        <v>52</v>
      </c>
      <c r="B15" s="13" t="s">
        <v>51</v>
      </c>
      <c r="C15" s="13" t="s">
        <v>58</v>
      </c>
      <c r="D15" s="19">
        <v>588860689</v>
      </c>
      <c r="E15" s="14">
        <v>-77302093.439999998</v>
      </c>
      <c r="F15" s="19">
        <v>511558595.56</v>
      </c>
      <c r="G15" s="14">
        <v>511288818.64999998</v>
      </c>
      <c r="H15" s="14">
        <v>246956941.86000001</v>
      </c>
      <c r="I15" s="14">
        <v>269776.90999999997</v>
      </c>
      <c r="J15" s="23">
        <v>1</v>
      </c>
    </row>
    <row r="16" spans="1:10" x14ac:dyDescent="0.2">
      <c r="A16" s="13" t="s">
        <v>52</v>
      </c>
      <c r="B16" s="13" t="s">
        <v>51</v>
      </c>
      <c r="C16" s="13" t="s">
        <v>55</v>
      </c>
      <c r="D16" s="19">
        <v>387818179</v>
      </c>
      <c r="E16" s="14">
        <v>-217569357.08000001</v>
      </c>
      <c r="F16" s="19">
        <v>170248821.91999999</v>
      </c>
      <c r="G16" s="14">
        <v>170248821.91999999</v>
      </c>
      <c r="H16" s="14">
        <v>130204922.88</v>
      </c>
      <c r="I16" s="15">
        <v>0</v>
      </c>
      <c r="J16" s="23">
        <v>1</v>
      </c>
    </row>
    <row r="17" spans="1:10" x14ac:dyDescent="0.2">
      <c r="A17" s="13" t="s">
        <v>52</v>
      </c>
      <c r="B17" s="13" t="s">
        <v>51</v>
      </c>
      <c r="C17" s="13" t="s">
        <v>59</v>
      </c>
      <c r="D17" s="20">
        <v>0</v>
      </c>
      <c r="E17" s="15">
        <v>0</v>
      </c>
      <c r="F17" s="20">
        <v>0</v>
      </c>
      <c r="G17" s="15">
        <v>0</v>
      </c>
      <c r="H17" s="15">
        <v>0</v>
      </c>
      <c r="I17" s="15">
        <v>0</v>
      </c>
      <c r="J17" s="23">
        <v>1</v>
      </c>
    </row>
    <row r="18" spans="1:10" x14ac:dyDescent="0.2">
      <c r="A18" s="13" t="s">
        <v>52</v>
      </c>
      <c r="B18" s="13" t="s">
        <v>53</v>
      </c>
      <c r="C18" s="13" t="s">
        <v>52</v>
      </c>
      <c r="D18" s="19">
        <v>232043832</v>
      </c>
      <c r="E18" s="14">
        <v>-77061138.780000001</v>
      </c>
      <c r="F18" s="19">
        <v>154982693.22</v>
      </c>
      <c r="G18" s="14">
        <v>153732693.22</v>
      </c>
      <c r="H18" s="14">
        <v>112232680.52</v>
      </c>
      <c r="I18" s="14">
        <v>1250000</v>
      </c>
      <c r="J18" s="23">
        <v>1</v>
      </c>
    </row>
    <row r="19" spans="1:10" x14ac:dyDescent="0.2">
      <c r="A19" s="13" t="s">
        <v>52</v>
      </c>
      <c r="B19" s="13" t="s">
        <v>53</v>
      </c>
      <c r="C19" s="13" t="s">
        <v>51</v>
      </c>
      <c r="D19" s="19">
        <v>1050730296</v>
      </c>
      <c r="E19" s="14">
        <v>-264579372.22</v>
      </c>
      <c r="F19" s="19">
        <v>786150923.77999997</v>
      </c>
      <c r="G19" s="14">
        <v>786150923.77999997</v>
      </c>
      <c r="H19" s="14">
        <v>526898082.06</v>
      </c>
      <c r="I19" s="15">
        <v>0</v>
      </c>
      <c r="J19" s="23">
        <v>1</v>
      </c>
    </row>
    <row r="20" spans="1:10" x14ac:dyDescent="0.2">
      <c r="A20" s="13" t="s">
        <v>52</v>
      </c>
      <c r="B20" s="13" t="s">
        <v>53</v>
      </c>
      <c r="C20" s="13" t="s">
        <v>54</v>
      </c>
      <c r="D20" s="19">
        <v>107613178</v>
      </c>
      <c r="E20" s="14">
        <v>1034171375.64</v>
      </c>
      <c r="F20" s="19">
        <v>1141784553.6400001</v>
      </c>
      <c r="G20" s="14">
        <v>262308229.53</v>
      </c>
      <c r="H20" s="14">
        <v>145981687.75</v>
      </c>
      <c r="I20" s="14">
        <v>879476324.11000001</v>
      </c>
      <c r="J20" s="23">
        <v>1</v>
      </c>
    </row>
    <row r="21" spans="1:10" x14ac:dyDescent="0.2">
      <c r="A21" s="13" t="s">
        <v>52</v>
      </c>
      <c r="B21" s="13" t="s">
        <v>53</v>
      </c>
      <c r="C21" s="13" t="s">
        <v>58</v>
      </c>
      <c r="D21" s="19">
        <v>92000000</v>
      </c>
      <c r="E21" s="14">
        <v>-76855609.810000002</v>
      </c>
      <c r="F21" s="19">
        <v>15144390.189999999</v>
      </c>
      <c r="G21" s="15">
        <v>0</v>
      </c>
      <c r="H21" s="15">
        <v>0</v>
      </c>
      <c r="I21" s="14">
        <v>15144390.189999999</v>
      </c>
      <c r="J21" s="23">
        <v>1</v>
      </c>
    </row>
    <row r="22" spans="1:10" x14ac:dyDescent="0.2">
      <c r="A22" s="13" t="s">
        <v>52</v>
      </c>
      <c r="B22" s="13" t="s">
        <v>53</v>
      </c>
      <c r="C22" s="13" t="s">
        <v>55</v>
      </c>
      <c r="D22" s="19">
        <v>213091424</v>
      </c>
      <c r="E22" s="14">
        <v>-84115458.299999997</v>
      </c>
      <c r="F22" s="19">
        <v>128975965.7</v>
      </c>
      <c r="G22" s="14">
        <v>128975965.7</v>
      </c>
      <c r="H22" s="14">
        <v>92676277.969999999</v>
      </c>
      <c r="I22" s="15">
        <v>0</v>
      </c>
      <c r="J22" s="23">
        <v>1</v>
      </c>
    </row>
    <row r="23" spans="1:10" x14ac:dyDescent="0.2">
      <c r="A23" s="13" t="s">
        <v>52</v>
      </c>
      <c r="B23" s="13" t="s">
        <v>53</v>
      </c>
      <c r="C23" s="13" t="s">
        <v>56</v>
      </c>
      <c r="D23" s="20">
        <v>0</v>
      </c>
      <c r="E23" s="15">
        <v>0</v>
      </c>
      <c r="F23" s="20">
        <v>0</v>
      </c>
      <c r="G23" s="15">
        <v>0</v>
      </c>
      <c r="H23" s="15">
        <v>0</v>
      </c>
      <c r="I23" s="15">
        <v>0</v>
      </c>
      <c r="J23" s="23">
        <v>1</v>
      </c>
    </row>
    <row r="24" spans="1:10" x14ac:dyDescent="0.2">
      <c r="A24" s="13" t="s">
        <v>52</v>
      </c>
      <c r="B24" s="13" t="s">
        <v>53</v>
      </c>
      <c r="C24" s="13" t="s">
        <v>59</v>
      </c>
      <c r="D24" s="19">
        <v>269420941</v>
      </c>
      <c r="E24" s="14">
        <v>-12728588.279999999</v>
      </c>
      <c r="F24" s="19">
        <v>256692352.72</v>
      </c>
      <c r="G24" s="14">
        <v>256692352.72</v>
      </c>
      <c r="H24" s="14">
        <v>179411572.69</v>
      </c>
      <c r="I24" s="15">
        <v>0</v>
      </c>
      <c r="J24" s="23">
        <v>1</v>
      </c>
    </row>
    <row r="25" spans="1:10" x14ac:dyDescent="0.2">
      <c r="A25" s="13" t="s">
        <v>52</v>
      </c>
      <c r="B25" s="13" t="s">
        <v>57</v>
      </c>
      <c r="C25" s="13" t="s">
        <v>52</v>
      </c>
      <c r="D25" s="19">
        <v>1085396837</v>
      </c>
      <c r="E25" s="14">
        <v>-744662073.13</v>
      </c>
      <c r="F25" s="19">
        <v>340734763.87</v>
      </c>
      <c r="G25" s="14">
        <v>340734763.87</v>
      </c>
      <c r="H25" s="14">
        <v>334426744.04000002</v>
      </c>
      <c r="I25" s="15">
        <v>0</v>
      </c>
      <c r="J25" s="23">
        <v>1</v>
      </c>
    </row>
    <row r="26" spans="1:10" x14ac:dyDescent="0.2">
      <c r="A26" s="13" t="s">
        <v>52</v>
      </c>
      <c r="B26" s="13" t="s">
        <v>57</v>
      </c>
      <c r="C26" s="13" t="s">
        <v>51</v>
      </c>
      <c r="D26" s="19">
        <v>7785078677</v>
      </c>
      <c r="E26" s="14">
        <v>-633955832.95000005</v>
      </c>
      <c r="F26" s="19">
        <v>7151122844.0500002</v>
      </c>
      <c r="G26" s="14">
        <v>7029398603.1199999</v>
      </c>
      <c r="H26" s="14">
        <v>7028763190.2299995</v>
      </c>
      <c r="I26" s="14">
        <v>121724240.93000001</v>
      </c>
      <c r="J26" s="23">
        <v>1</v>
      </c>
    </row>
    <row r="27" spans="1:10" x14ac:dyDescent="0.2">
      <c r="A27" s="13" t="s">
        <v>51</v>
      </c>
      <c r="B27" s="13" t="s">
        <v>52</v>
      </c>
      <c r="C27" s="13" t="s">
        <v>52</v>
      </c>
      <c r="D27" s="20">
        <v>0</v>
      </c>
      <c r="E27" s="15">
        <v>0</v>
      </c>
      <c r="F27" s="20">
        <v>0</v>
      </c>
      <c r="G27" s="15">
        <v>0</v>
      </c>
      <c r="H27" s="15">
        <v>0</v>
      </c>
      <c r="I27" s="15">
        <v>0</v>
      </c>
      <c r="J27" s="23">
        <v>1</v>
      </c>
    </row>
    <row r="28" spans="1:10" x14ac:dyDescent="0.2">
      <c r="A28" s="13" t="s">
        <v>51</v>
      </c>
      <c r="B28" s="13" t="s">
        <v>52</v>
      </c>
      <c r="C28" s="13" t="s">
        <v>51</v>
      </c>
      <c r="D28" s="20">
        <v>0</v>
      </c>
      <c r="E28" s="14">
        <v>70403480</v>
      </c>
      <c r="F28" s="19">
        <v>70403480</v>
      </c>
      <c r="G28" s="14">
        <v>12772879</v>
      </c>
      <c r="H28" s="14">
        <v>12772879</v>
      </c>
      <c r="I28" s="14">
        <v>57630601</v>
      </c>
      <c r="J28" s="23">
        <v>1</v>
      </c>
    </row>
    <row r="29" spans="1:10" x14ac:dyDescent="0.2">
      <c r="A29" s="13" t="s">
        <v>51</v>
      </c>
      <c r="B29" s="13" t="s">
        <v>52</v>
      </c>
      <c r="C29" s="13" t="s">
        <v>53</v>
      </c>
      <c r="D29" s="20">
        <v>0</v>
      </c>
      <c r="E29" s="14">
        <v>14400000</v>
      </c>
      <c r="F29" s="19">
        <v>14400000</v>
      </c>
      <c r="G29" s="14">
        <v>14075150.859999999</v>
      </c>
      <c r="H29" s="14">
        <v>14075150.859999999</v>
      </c>
      <c r="I29" s="14">
        <v>324849.14</v>
      </c>
      <c r="J29" s="23">
        <v>1</v>
      </c>
    </row>
    <row r="30" spans="1:10" x14ac:dyDescent="0.2">
      <c r="A30" s="13" t="s">
        <v>51</v>
      </c>
      <c r="B30" s="13" t="s">
        <v>52</v>
      </c>
      <c r="C30" s="13" t="s">
        <v>54</v>
      </c>
      <c r="D30" s="20">
        <v>0</v>
      </c>
      <c r="E30" s="14">
        <v>1300855.57</v>
      </c>
      <c r="F30" s="19">
        <v>1300855.57</v>
      </c>
      <c r="G30" s="14">
        <v>1300505.3999999999</v>
      </c>
      <c r="H30" s="14">
        <v>1300505.3999999999</v>
      </c>
      <c r="I30" s="14">
        <v>350.17</v>
      </c>
      <c r="J30" s="23">
        <v>1</v>
      </c>
    </row>
    <row r="31" spans="1:10" x14ac:dyDescent="0.2">
      <c r="A31" s="13" t="s">
        <v>51</v>
      </c>
      <c r="B31" s="13" t="s">
        <v>52</v>
      </c>
      <c r="C31" s="13" t="s">
        <v>58</v>
      </c>
      <c r="D31" s="20">
        <v>0</v>
      </c>
      <c r="E31" s="15">
        <v>0</v>
      </c>
      <c r="F31" s="20">
        <v>0</v>
      </c>
      <c r="G31" s="15">
        <v>0</v>
      </c>
      <c r="H31" s="15">
        <v>0</v>
      </c>
      <c r="I31" s="15">
        <v>0</v>
      </c>
      <c r="J31" s="23">
        <v>1</v>
      </c>
    </row>
    <row r="32" spans="1:10" x14ac:dyDescent="0.2">
      <c r="A32" s="13" t="s">
        <v>51</v>
      </c>
      <c r="B32" s="13" t="s">
        <v>52</v>
      </c>
      <c r="C32" s="13" t="s">
        <v>55</v>
      </c>
      <c r="D32" s="19">
        <v>356508885</v>
      </c>
      <c r="E32" s="14">
        <v>-12766662.26</v>
      </c>
      <c r="F32" s="19">
        <v>343742222.74000001</v>
      </c>
      <c r="G32" s="14">
        <v>339784600.06</v>
      </c>
      <c r="H32" s="14">
        <v>339766438.95999998</v>
      </c>
      <c r="I32" s="14">
        <v>3957622.68</v>
      </c>
      <c r="J32" s="23">
        <v>1</v>
      </c>
    </row>
    <row r="33" spans="1:10" x14ac:dyDescent="0.2">
      <c r="A33" s="13" t="s">
        <v>51</v>
      </c>
      <c r="B33" s="13" t="s">
        <v>52</v>
      </c>
      <c r="C33" s="13" t="s">
        <v>56</v>
      </c>
      <c r="D33" s="20">
        <v>0</v>
      </c>
      <c r="E33" s="15">
        <v>0</v>
      </c>
      <c r="F33" s="20">
        <v>0</v>
      </c>
      <c r="G33" s="15">
        <v>0</v>
      </c>
      <c r="H33" s="15">
        <v>0</v>
      </c>
      <c r="I33" s="15">
        <v>0</v>
      </c>
      <c r="J33" s="23">
        <v>1</v>
      </c>
    </row>
    <row r="34" spans="1:10" x14ac:dyDescent="0.2">
      <c r="A34" s="13" t="s">
        <v>51</v>
      </c>
      <c r="B34" s="13" t="s">
        <v>51</v>
      </c>
      <c r="C34" s="13" t="s">
        <v>52</v>
      </c>
      <c r="D34" s="19">
        <v>16100000</v>
      </c>
      <c r="E34" s="14">
        <v>27762451.640000001</v>
      </c>
      <c r="F34" s="19">
        <v>43862451.640000001</v>
      </c>
      <c r="G34" s="14">
        <v>43765893.170000002</v>
      </c>
      <c r="H34" s="14">
        <v>43765893.159999996</v>
      </c>
      <c r="I34" s="14">
        <v>96558.47</v>
      </c>
      <c r="J34" s="23">
        <v>1</v>
      </c>
    </row>
    <row r="35" spans="1:10" x14ac:dyDescent="0.2">
      <c r="A35" s="13" t="s">
        <v>51</v>
      </c>
      <c r="B35" s="13" t="s">
        <v>51</v>
      </c>
      <c r="C35" s="13" t="s">
        <v>51</v>
      </c>
      <c r="D35" s="19">
        <v>336341833</v>
      </c>
      <c r="E35" s="14">
        <v>360950269.70999998</v>
      </c>
      <c r="F35" s="19">
        <v>697292102.71000004</v>
      </c>
      <c r="G35" s="14">
        <v>697163031.45000005</v>
      </c>
      <c r="H35" s="14">
        <v>695602149.41999996</v>
      </c>
      <c r="I35" s="14">
        <v>129071.26</v>
      </c>
      <c r="J35" s="23">
        <v>1</v>
      </c>
    </row>
    <row r="36" spans="1:10" x14ac:dyDescent="0.2">
      <c r="A36" s="13" t="s">
        <v>51</v>
      </c>
      <c r="B36" s="13" t="s">
        <v>51</v>
      </c>
      <c r="C36" s="13" t="s">
        <v>53</v>
      </c>
      <c r="D36" s="19">
        <v>6644040049</v>
      </c>
      <c r="E36" s="14">
        <v>283974480.58999997</v>
      </c>
      <c r="F36" s="19">
        <v>6928014529.5900002</v>
      </c>
      <c r="G36" s="14">
        <v>6921173903.1300001</v>
      </c>
      <c r="H36" s="14">
        <v>6778994166.9200001</v>
      </c>
      <c r="I36" s="14">
        <v>6840626.46</v>
      </c>
      <c r="J36" s="23">
        <v>1</v>
      </c>
    </row>
    <row r="37" spans="1:10" x14ac:dyDescent="0.2">
      <c r="A37" s="13" t="s">
        <v>51</v>
      </c>
      <c r="B37" s="13" t="s">
        <v>51</v>
      </c>
      <c r="C37" s="13" t="s">
        <v>57</v>
      </c>
      <c r="D37" s="20">
        <v>0</v>
      </c>
      <c r="E37" s="14">
        <v>14098000</v>
      </c>
      <c r="F37" s="19">
        <v>14098000</v>
      </c>
      <c r="G37" s="14">
        <v>14098000</v>
      </c>
      <c r="H37" s="14">
        <v>14098000</v>
      </c>
      <c r="I37" s="15">
        <v>0</v>
      </c>
      <c r="J37" s="23">
        <v>1</v>
      </c>
    </row>
    <row r="38" spans="1:10" x14ac:dyDescent="0.2">
      <c r="A38" s="13" t="s">
        <v>51</v>
      </c>
      <c r="B38" s="13" t="s">
        <v>51</v>
      </c>
      <c r="C38" s="13" t="s">
        <v>54</v>
      </c>
      <c r="D38" s="19">
        <v>23373789436</v>
      </c>
      <c r="E38" s="14">
        <v>4329127560.1000004</v>
      </c>
      <c r="F38" s="19">
        <v>27702916996.099998</v>
      </c>
      <c r="G38" s="14">
        <v>27655623467.07</v>
      </c>
      <c r="H38" s="14">
        <v>26402275302.299999</v>
      </c>
      <c r="I38" s="14">
        <v>47293529.030000001</v>
      </c>
      <c r="J38" s="23">
        <v>1</v>
      </c>
    </row>
    <row r="39" spans="1:10" x14ac:dyDescent="0.2">
      <c r="A39" s="13" t="s">
        <v>51</v>
      </c>
      <c r="B39" s="13" t="s">
        <v>51</v>
      </c>
      <c r="C39" s="13" t="s">
        <v>58</v>
      </c>
      <c r="D39" s="19">
        <v>612043288</v>
      </c>
      <c r="E39" s="14">
        <v>6225652.7300000004</v>
      </c>
      <c r="F39" s="19">
        <v>618268940.73000002</v>
      </c>
      <c r="G39" s="14">
        <v>617900644.82000005</v>
      </c>
      <c r="H39" s="14">
        <v>617900644.82000005</v>
      </c>
      <c r="I39" s="14">
        <v>368295.91</v>
      </c>
      <c r="J39" s="23">
        <v>1</v>
      </c>
    </row>
    <row r="40" spans="1:10" x14ac:dyDescent="0.2">
      <c r="A40" s="13" t="s">
        <v>51</v>
      </c>
      <c r="B40" s="13" t="s">
        <v>51</v>
      </c>
      <c r="C40" s="13" t="s">
        <v>55</v>
      </c>
      <c r="D40" s="20">
        <v>0</v>
      </c>
      <c r="E40" s="15">
        <v>0</v>
      </c>
      <c r="F40" s="20">
        <v>0</v>
      </c>
      <c r="G40" s="15">
        <v>0</v>
      </c>
      <c r="H40" s="15">
        <v>0</v>
      </c>
      <c r="I40" s="15">
        <v>0</v>
      </c>
      <c r="J40" s="23">
        <v>1</v>
      </c>
    </row>
    <row r="41" spans="1:10" x14ac:dyDescent="0.2">
      <c r="A41" s="13" t="s">
        <v>51</v>
      </c>
      <c r="B41" s="13" t="s">
        <v>51</v>
      </c>
      <c r="C41" s="13" t="s">
        <v>59</v>
      </c>
      <c r="D41" s="20">
        <v>0</v>
      </c>
      <c r="E41" s="15">
        <v>0</v>
      </c>
      <c r="F41" s="20">
        <v>0</v>
      </c>
      <c r="G41" s="15">
        <v>0</v>
      </c>
      <c r="H41" s="15">
        <v>0</v>
      </c>
      <c r="I41" s="15">
        <v>0</v>
      </c>
      <c r="J41" s="23">
        <v>1</v>
      </c>
    </row>
    <row r="42" spans="1:10" x14ac:dyDescent="0.2">
      <c r="A42" s="13" t="s">
        <v>51</v>
      </c>
      <c r="B42" s="13" t="s">
        <v>53</v>
      </c>
      <c r="C42" s="13" t="s">
        <v>52</v>
      </c>
      <c r="D42" s="20">
        <v>0</v>
      </c>
      <c r="E42" s="15">
        <v>0</v>
      </c>
      <c r="F42" s="20">
        <v>0</v>
      </c>
      <c r="G42" s="15">
        <v>0</v>
      </c>
      <c r="H42" s="15">
        <v>0</v>
      </c>
      <c r="I42" s="15">
        <v>0</v>
      </c>
      <c r="J42" s="23">
        <v>1</v>
      </c>
    </row>
    <row r="43" spans="1:10" x14ac:dyDescent="0.2">
      <c r="A43" s="13" t="s">
        <v>51</v>
      </c>
      <c r="B43" s="13" t="s">
        <v>53</v>
      </c>
      <c r="C43" s="13" t="s">
        <v>51</v>
      </c>
      <c r="D43" s="20">
        <v>0</v>
      </c>
      <c r="E43" s="14">
        <v>22552015</v>
      </c>
      <c r="F43" s="19">
        <v>22552015</v>
      </c>
      <c r="G43" s="14">
        <v>22552015</v>
      </c>
      <c r="H43" s="14">
        <v>22552015</v>
      </c>
      <c r="I43" s="15">
        <v>0</v>
      </c>
      <c r="J43" s="23">
        <v>1</v>
      </c>
    </row>
    <row r="44" spans="1:10" x14ac:dyDescent="0.2">
      <c r="A44" s="13" t="s">
        <v>51</v>
      </c>
      <c r="B44" s="13" t="s">
        <v>53</v>
      </c>
      <c r="C44" s="13" t="s">
        <v>54</v>
      </c>
      <c r="D44" s="20">
        <v>0</v>
      </c>
      <c r="E44" s="15">
        <v>0</v>
      </c>
      <c r="F44" s="20">
        <v>0</v>
      </c>
      <c r="G44" s="15">
        <v>0</v>
      </c>
      <c r="H44" s="15">
        <v>0</v>
      </c>
      <c r="I44" s="15">
        <v>0</v>
      </c>
      <c r="J44" s="23">
        <v>1</v>
      </c>
    </row>
    <row r="45" spans="1:10" x14ac:dyDescent="0.2">
      <c r="A45" s="13" t="s">
        <v>51</v>
      </c>
      <c r="B45" s="13" t="s">
        <v>53</v>
      </c>
      <c r="C45" s="13" t="s">
        <v>58</v>
      </c>
      <c r="D45" s="20">
        <v>0</v>
      </c>
      <c r="E45" s="14">
        <v>224036.66</v>
      </c>
      <c r="F45" s="19">
        <v>224036.66</v>
      </c>
      <c r="G45" s="14">
        <v>224036.65</v>
      </c>
      <c r="H45" s="14">
        <v>224036.65</v>
      </c>
      <c r="I45" s="14">
        <v>0.01</v>
      </c>
      <c r="J45" s="23">
        <v>1</v>
      </c>
    </row>
    <row r="46" spans="1:10" x14ac:dyDescent="0.2">
      <c r="A46" s="13" t="s">
        <v>51</v>
      </c>
      <c r="B46" s="13" t="s">
        <v>53</v>
      </c>
      <c r="C46" s="13" t="s">
        <v>55</v>
      </c>
      <c r="D46" s="20">
        <v>0</v>
      </c>
      <c r="E46" s="14">
        <v>8000000</v>
      </c>
      <c r="F46" s="19">
        <v>8000000</v>
      </c>
      <c r="G46" s="14">
        <v>3397389.32</v>
      </c>
      <c r="H46" s="14">
        <v>3397389.32</v>
      </c>
      <c r="I46" s="14">
        <v>4602610.68</v>
      </c>
      <c r="J46" s="23">
        <v>1</v>
      </c>
    </row>
    <row r="47" spans="1:10" x14ac:dyDescent="0.2">
      <c r="A47" s="13" t="s">
        <v>51</v>
      </c>
      <c r="B47" s="13" t="s">
        <v>53</v>
      </c>
      <c r="C47" s="13" t="s">
        <v>56</v>
      </c>
      <c r="D47" s="20">
        <v>0</v>
      </c>
      <c r="E47" s="15">
        <v>0</v>
      </c>
      <c r="F47" s="20">
        <v>0</v>
      </c>
      <c r="G47" s="15">
        <v>0</v>
      </c>
      <c r="H47" s="15">
        <v>0</v>
      </c>
      <c r="I47" s="15">
        <v>0</v>
      </c>
      <c r="J47" s="23">
        <v>1</v>
      </c>
    </row>
    <row r="48" spans="1:10" x14ac:dyDescent="0.2">
      <c r="A48" s="13" t="s">
        <v>51</v>
      </c>
      <c r="B48" s="13" t="s">
        <v>53</v>
      </c>
      <c r="C48" s="13" t="s">
        <v>59</v>
      </c>
      <c r="D48" s="19">
        <v>166031264</v>
      </c>
      <c r="E48" s="14">
        <v>844250469.90999997</v>
      </c>
      <c r="F48" s="19">
        <v>1010281733.91</v>
      </c>
      <c r="G48" s="14">
        <v>235018291.37</v>
      </c>
      <c r="H48" s="14">
        <v>229625758.59999999</v>
      </c>
      <c r="I48" s="14">
        <v>775263442.53999996</v>
      </c>
      <c r="J48" s="23">
        <v>1</v>
      </c>
    </row>
    <row r="49" spans="1:10" x14ac:dyDescent="0.2">
      <c r="A49" s="13" t="s">
        <v>51</v>
      </c>
      <c r="B49" s="13" t="s">
        <v>57</v>
      </c>
      <c r="C49" s="13" t="s">
        <v>52</v>
      </c>
      <c r="D49" s="19">
        <v>1936813065</v>
      </c>
      <c r="E49" s="14">
        <v>9307265</v>
      </c>
      <c r="F49" s="19">
        <v>1946120330</v>
      </c>
      <c r="G49" s="14">
        <v>1656367773.98</v>
      </c>
      <c r="H49" s="14">
        <v>1643501845.3099999</v>
      </c>
      <c r="I49" s="14">
        <v>289752556.01999998</v>
      </c>
      <c r="J49" s="23">
        <v>1</v>
      </c>
    </row>
    <row r="50" spans="1:10" x14ac:dyDescent="0.2">
      <c r="A50" s="13" t="s">
        <v>51</v>
      </c>
      <c r="B50" s="13" t="s">
        <v>57</v>
      </c>
      <c r="C50" s="13" t="s">
        <v>51</v>
      </c>
      <c r="D50" s="19">
        <v>6294495878</v>
      </c>
      <c r="E50" s="14">
        <v>-277929540.39999998</v>
      </c>
      <c r="F50" s="19">
        <v>6016566337.6000004</v>
      </c>
      <c r="G50" s="14">
        <v>6016566336</v>
      </c>
      <c r="H50" s="14">
        <v>6016566336</v>
      </c>
      <c r="I50" s="14">
        <v>1.6</v>
      </c>
      <c r="J50" s="23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D912F4-0467-4865-BDD7-D0E66E2BF64F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6c.Clasificación Funcional</vt:lpstr>
      <vt:lpstr>Hoja1</vt:lpstr>
      <vt:lpstr>fuente1</vt:lpstr>
      <vt:lpstr>'6c.Clasificación Funcional'!Títulos_a_imprimir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SAR</cp:lastModifiedBy>
  <cp:lastPrinted>2021-01-29T19:51:23Z</cp:lastPrinted>
  <dcterms:created xsi:type="dcterms:W3CDTF">2016-10-12T14:50:55Z</dcterms:created>
  <dcterms:modified xsi:type="dcterms:W3CDTF">2021-01-29T19:51:59Z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Funcional.xlsx</vt:lpwstr>
  </property>
  <property fmtid="{D5CDD505-2E9C-101B-9397-08002B2CF9AE}" pid="3" name="BExAnalyzer_Activesheet">
    <vt:lpwstr>6c.Clasificación Funcional</vt:lpwstr>
  </property>
</Properties>
</file>